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1055" windowHeight="6555" activeTab="0"/>
  </bookViews>
  <sheets>
    <sheet name="prihlaseni" sheetId="1" r:id="rId1"/>
    <sheet name="zápisy" sheetId="2" r:id="rId2"/>
    <sheet name="frekvence" sheetId="3" r:id="rId3"/>
    <sheet name="výsledky-vzájemná utkání" sheetId="4" r:id="rId4"/>
    <sheet name="výsledky-hrací den" sheetId="5" r:id="rId5"/>
    <sheet name="průběžné pořadí" sheetId="6" r:id="rId6"/>
  </sheets>
  <definedNames>
    <definedName name="_xlnm._FilterDatabase" localSheetId="1" hidden="1">'zápisy'!$A$2:$O$258</definedName>
  </definedNames>
  <calcPr fullCalcOnLoad="1"/>
  <pivotCaches>
    <pivotCache cacheId="5" r:id="rId7"/>
    <pivotCache cacheId="4" r:id="rId8"/>
  </pivotCaches>
</workbook>
</file>

<file path=xl/sharedStrings.xml><?xml version="1.0" encoding="utf-8"?>
<sst xmlns="http://schemas.openxmlformats.org/spreadsheetml/2006/main" count="148" uniqueCount="74">
  <si>
    <t>ZÁPIS</t>
  </si>
  <si>
    <t>HRÁLI</t>
  </si>
  <si>
    <t>TOP-Hodnocení krabic</t>
  </si>
  <si>
    <t>ČÍSLO KRABICE</t>
  </si>
  <si>
    <t>NS</t>
  </si>
  <si>
    <t>EW</t>
  </si>
  <si>
    <t>VB PRO NS</t>
  </si>
  <si>
    <t>VB PRO EW</t>
  </si>
  <si>
    <t>VB KRABICE</t>
  </si>
  <si>
    <t>VÝSLEDEK</t>
  </si>
  <si>
    <t>poznámka</t>
  </si>
  <si>
    <t>DATUM</t>
  </si>
  <si>
    <t>KOLO:</t>
  </si>
  <si>
    <t>Startovní číslo páru</t>
  </si>
  <si>
    <t>Hráč(ka) I</t>
  </si>
  <si>
    <t>Hráč(ka) II</t>
  </si>
  <si>
    <t>:</t>
  </si>
  <si>
    <t>Jméno</t>
  </si>
  <si>
    <t>Odehráno kol</t>
  </si>
  <si>
    <t>Skóre</t>
  </si>
  <si>
    <t>Pořadí</t>
  </si>
  <si>
    <t>číslo</t>
  </si>
  <si>
    <t>Hráči</t>
  </si>
  <si>
    <t>Proti</t>
  </si>
  <si>
    <t>%</t>
  </si>
  <si>
    <t>POŘADÍ</t>
  </si>
  <si>
    <t>I. část proti</t>
  </si>
  <si>
    <t>II. část proti</t>
  </si>
  <si>
    <t>Celkový součet</t>
  </si>
  <si>
    <t>Počet z VB PRO NS</t>
  </si>
  <si>
    <t>Počet z VB PRO EW</t>
  </si>
  <si>
    <t xml:space="preserve">FREKVENCE </t>
  </si>
  <si>
    <t>ČÍSLO PÁRU</t>
  </si>
  <si>
    <t>Část</t>
  </si>
  <si>
    <t>I (1-16)</t>
  </si>
  <si>
    <t>II (17-32)</t>
  </si>
  <si>
    <t>II. Část</t>
  </si>
  <si>
    <t>I. Část</t>
  </si>
  <si>
    <t>Čížková Marta</t>
  </si>
  <si>
    <t>Zápis</t>
  </si>
  <si>
    <t>BODY (NS+/EW-)</t>
  </si>
  <si>
    <t>PRŮMĚR</t>
  </si>
  <si>
    <t>NS2</t>
  </si>
  <si>
    <t>EW2</t>
  </si>
  <si>
    <t>a</t>
  </si>
  <si>
    <t>b</t>
  </si>
  <si>
    <t>c</t>
  </si>
  <si>
    <t>I. + II. Část</t>
  </si>
  <si>
    <t>Drábek</t>
  </si>
  <si>
    <t>Pilař</t>
  </si>
  <si>
    <t>Železná</t>
  </si>
  <si>
    <t>Říha</t>
  </si>
  <si>
    <t>Železná - Říha</t>
  </si>
  <si>
    <t>Drábek - Pilař</t>
  </si>
  <si>
    <t>Kopecký</t>
  </si>
  <si>
    <t>Benák</t>
  </si>
  <si>
    <t>Kafka Tomáš</t>
  </si>
  <si>
    <t>neodehráno</t>
  </si>
  <si>
    <t>Kokešová</t>
  </si>
  <si>
    <t>Shonová</t>
  </si>
  <si>
    <t>Bohdalová</t>
  </si>
  <si>
    <t>Krása</t>
  </si>
  <si>
    <t>Pikousová</t>
  </si>
  <si>
    <t>Libovická</t>
  </si>
  <si>
    <t>Tomanová</t>
  </si>
  <si>
    <t>6.10.2015</t>
  </si>
  <si>
    <t>(0 = nula, 6 = TOP)</t>
  </si>
  <si>
    <t>Kokešová - Shonová</t>
  </si>
  <si>
    <t>Pikousová - Kopecký</t>
  </si>
  <si>
    <t>Libovická - Tomanová</t>
  </si>
  <si>
    <t>Kafka Tomáš - Krása</t>
  </si>
  <si>
    <t>Čížková Marta - Benák</t>
  </si>
  <si>
    <t>Šmerdová</t>
  </si>
  <si>
    <t>Bohdalová - Šmerdová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</si>
</sst>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0.0000"/>
    <numFmt numFmtId="174" formatCode="0.0"/>
    <numFmt numFmtId="175" formatCode="[$-405]d\.\ mmmm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00"/>
    <numFmt numFmtId="180" formatCode="0.00000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46" fontId="0" fillId="0" borderId="15" xfId="0" applyNumberFormat="1" applyBorder="1" applyAlignment="1">
      <alignment/>
    </xf>
    <xf numFmtId="0" fontId="2" fillId="0" borderId="16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/>
    </xf>
    <xf numFmtId="49" fontId="8" fillId="36" borderId="17" xfId="0" applyNumberFormat="1" applyFont="1" applyFill="1" applyBorder="1" applyAlignment="1">
      <alignment horizontal="center"/>
    </xf>
    <xf numFmtId="0" fontId="0" fillId="35" borderId="12" xfId="0" applyFill="1" applyBorder="1" applyAlignment="1">
      <alignment/>
    </xf>
    <xf numFmtId="1" fontId="9" fillId="37" borderId="17" xfId="0" applyNumberFormat="1" applyFont="1" applyFill="1" applyBorder="1" applyAlignment="1">
      <alignment horizontal="center" vertical="center" wrapText="1"/>
    </xf>
    <xf numFmtId="1" fontId="9" fillId="37" borderId="12" xfId="0" applyNumberFormat="1" applyFont="1" applyFill="1" applyBorder="1" applyAlignment="1">
      <alignment horizontal="center" vertical="center" wrapText="1"/>
    </xf>
    <xf numFmtId="1" fontId="9" fillId="38" borderId="17" xfId="0" applyNumberFormat="1" applyFont="1" applyFill="1" applyBorder="1" applyAlignment="1">
      <alignment horizontal="center" vertical="center" wrapText="1"/>
    </xf>
    <xf numFmtId="0" fontId="7" fillId="37" borderId="12" xfId="0" applyFont="1" applyFill="1" applyBorder="1" applyAlignment="1">
      <alignment/>
    </xf>
    <xf numFmtId="0" fontId="10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17" xfId="0" applyNumberFormat="1" applyFont="1" applyBorder="1" applyAlignment="1">
      <alignment horizontal="center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15" xfId="0" applyFont="1" applyBorder="1" applyAlignment="1">
      <alignment/>
    </xf>
    <xf numFmtId="14" fontId="3" fillId="0" borderId="0" xfId="0" applyNumberFormat="1" applyFont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4" xfId="0" applyNumberFormat="1" applyBorder="1" applyAlignment="1">
      <alignment/>
    </xf>
    <xf numFmtId="0" fontId="0" fillId="0" borderId="2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39" borderId="20" xfId="0" applyFill="1" applyBorder="1" applyAlignment="1">
      <alignment/>
    </xf>
    <xf numFmtId="0" fontId="0" fillId="39" borderId="23" xfId="0" applyFill="1" applyBorder="1" applyAlignment="1">
      <alignment/>
    </xf>
    <xf numFmtId="0" fontId="0" fillId="39" borderId="25" xfId="0" applyFill="1" applyBorder="1" applyAlignment="1">
      <alignment/>
    </xf>
    <xf numFmtId="0" fontId="0" fillId="39" borderId="0" xfId="0" applyFill="1" applyAlignment="1">
      <alignment/>
    </xf>
    <xf numFmtId="0" fontId="0" fillId="38" borderId="20" xfId="0" applyFill="1" applyBorder="1" applyAlignment="1">
      <alignment/>
    </xf>
    <xf numFmtId="0" fontId="0" fillId="38" borderId="28" xfId="0" applyFill="1" applyBorder="1" applyAlignment="1">
      <alignment/>
    </xf>
    <xf numFmtId="0" fontId="0" fillId="38" borderId="29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1" fillId="39" borderId="30" xfId="0" applyFont="1" applyFill="1" applyBorder="1" applyAlignment="1">
      <alignment/>
    </xf>
    <xf numFmtId="0" fontId="3" fillId="39" borderId="0" xfId="0" applyFont="1" applyFill="1" applyAlignment="1">
      <alignment/>
    </xf>
    <xf numFmtId="0" fontId="9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" fillId="39" borderId="20" xfId="0" applyFont="1" applyFill="1" applyBorder="1" applyAlignment="1">
      <alignment/>
    </xf>
    <xf numFmtId="0" fontId="0" fillId="0" borderId="0" xfId="0" applyFill="1" applyBorder="1" applyAlignment="1">
      <alignment/>
    </xf>
    <xf numFmtId="1" fontId="9" fillId="40" borderId="14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49" fontId="13" fillId="0" borderId="0" xfId="0" applyNumberFormat="1" applyFont="1" applyAlignment="1">
      <alignment horizontal="left"/>
    </xf>
    <xf numFmtId="0" fontId="1" fillId="38" borderId="3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1" fillId="34" borderId="31" xfId="0" applyFont="1" applyFill="1" applyBorder="1" applyAlignment="1">
      <alignment horizontal="center" vertical="center"/>
    </xf>
    <xf numFmtId="174" fontId="1" fillId="34" borderId="31" xfId="0" applyNumberFormat="1" applyFont="1" applyFill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 wrapText="1"/>
    </xf>
    <xf numFmtId="174" fontId="0" fillId="0" borderId="0" xfId="0" applyNumberFormat="1" applyBorder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74" fontId="0" fillId="0" borderId="0" xfId="0" applyNumberFormat="1" applyAlignment="1">
      <alignment horizontal="center"/>
    </xf>
    <xf numFmtId="46" fontId="4" fillId="0" borderId="15" xfId="0" applyNumberFormat="1" applyFont="1" applyBorder="1" applyAlignment="1">
      <alignment/>
    </xf>
    <xf numFmtId="17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74" fontId="10" fillId="0" borderId="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4" fontId="10" fillId="0" borderId="0" xfId="0" applyNumberFormat="1" applyFont="1" applyBorder="1" applyAlignment="1">
      <alignment horizontal="center"/>
    </xf>
    <xf numFmtId="0" fontId="10" fillId="0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38" borderId="0" xfId="0" applyFill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/>
    </xf>
    <xf numFmtId="2" fontId="0" fillId="0" borderId="31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0" fillId="0" borderId="37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8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0" borderId="34" xfId="0" applyFont="1" applyBorder="1" applyAlignment="1">
      <alignment horizontal="center"/>
    </xf>
    <xf numFmtId="0" fontId="0" fillId="40" borderId="20" xfId="0" applyFill="1" applyBorder="1" applyAlignment="1">
      <alignment/>
    </xf>
    <xf numFmtId="0" fontId="0" fillId="40" borderId="23" xfId="0" applyFill="1" applyBorder="1" applyAlignment="1">
      <alignment/>
    </xf>
    <xf numFmtId="0" fontId="8" fillId="36" borderId="13" xfId="0" applyFont="1" applyFill="1" applyBorder="1" applyAlignment="1">
      <alignment horizontal="center"/>
    </xf>
    <xf numFmtId="0" fontId="8" fillId="36" borderId="14" xfId="0" applyFont="1" applyFill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1" fillId="38" borderId="32" xfId="0" applyFont="1" applyFill="1" applyBorder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41" borderId="32" xfId="0" applyFont="1" applyFill="1" applyBorder="1" applyAlignment="1">
      <alignment horizontal="center" vertical="center"/>
    </xf>
    <xf numFmtId="0" fontId="1" fillId="41" borderId="34" xfId="0" applyFont="1" applyFill="1" applyBorder="1" applyAlignment="1">
      <alignment horizontal="center" vertical="center"/>
    </xf>
    <xf numFmtId="0" fontId="1" fillId="42" borderId="32" xfId="0" applyFont="1" applyFill="1" applyBorder="1" applyAlignment="1">
      <alignment horizontal="center" vertical="center"/>
    </xf>
    <xf numFmtId="0" fontId="1" fillId="42" borderId="31" xfId="0" applyFont="1" applyFill="1" applyBorder="1" applyAlignment="1">
      <alignment horizontal="center" vertical="center"/>
    </xf>
    <xf numFmtId="0" fontId="1" fillId="42" borderId="34" xfId="0" applyFont="1" applyFill="1" applyBorder="1" applyAlignment="1">
      <alignment horizontal="center" vertical="center"/>
    </xf>
    <xf numFmtId="0" fontId="1" fillId="38" borderId="0" xfId="0" applyFont="1" applyFill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1" fontId="12" fillId="38" borderId="13" xfId="0" applyNumberFormat="1" applyFont="1" applyFill="1" applyBorder="1" applyAlignment="1">
      <alignment horizontal="center" vertical="center"/>
    </xf>
    <xf numFmtId="1" fontId="12" fillId="38" borderId="12" xfId="0" applyNumberFormat="1" applyFont="1" applyFill="1" applyBorder="1" applyAlignment="1">
      <alignment horizontal="center" vertical="center"/>
    </xf>
    <xf numFmtId="1" fontId="12" fillId="38" borderId="14" xfId="0" applyNumberFormat="1" applyFont="1" applyFill="1" applyBorder="1" applyAlignment="1">
      <alignment horizontal="center" vertical="center"/>
    </xf>
    <xf numFmtId="0" fontId="12" fillId="40" borderId="13" xfId="0" applyFont="1" applyFill="1" applyBorder="1" applyAlignment="1">
      <alignment horizontal="center" vertical="center"/>
    </xf>
    <xf numFmtId="0" fontId="12" fillId="40" borderId="12" xfId="0" applyFont="1" applyFill="1" applyBorder="1" applyAlignment="1">
      <alignment horizontal="center" vertical="center"/>
    </xf>
    <xf numFmtId="0" fontId="12" fillId="40" borderId="14" xfId="0" applyFont="1" applyFill="1" applyBorder="1" applyAlignment="1">
      <alignment horizontal="center" vertical="center"/>
    </xf>
    <xf numFmtId="0" fontId="12" fillId="41" borderId="13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5">
    <dxf>
      <fill>
        <patternFill>
          <bgColor indexed="26"/>
        </patternFill>
      </fill>
      <border>
        <right style="thin"/>
      </border>
    </dxf>
    <dxf>
      <fill>
        <patternFill patternType="none">
          <bgColor indexed="65"/>
        </patternFill>
      </fill>
    </dxf>
    <dxf>
      <fill>
        <patternFill>
          <bgColor indexed="26"/>
        </patternFill>
      </fill>
    </dxf>
    <dxf>
      <fill>
        <patternFill patternType="none">
          <bgColor indexed="65"/>
        </patternFill>
      </fill>
    </dxf>
    <dxf>
      <border>
        <top style="thin"/>
      </border>
    </dxf>
    <dxf>
      <border>
        <left>
          <color indexed="63"/>
        </left>
        <right>
          <color indexed="63"/>
        </right>
        <top style="thin"/>
        <bottom>
          <color indexed="63"/>
        </bottom>
      </border>
    </dxf>
    <dxf>
      <fill>
        <patternFill patternType="solid">
          <bgColor rgb="FFCCFFFF"/>
        </patternFill>
      </fill>
      <border/>
    </dxf>
    <dxf>
      <fill>
        <patternFill patternType="solid">
          <bgColor rgb="FFFFFF99"/>
        </patternFill>
      </fill>
      <border/>
    </dxf>
    <dxf>
      <font>
        <b/>
      </font>
      <border/>
    </dxf>
    <dxf>
      <fill>
        <patternFill patternType="solid">
          <fgColor rgb="FFCCFFFF"/>
          <bgColor indexed="64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  <dxf>
      <border>
        <left>
          <color rgb="FF000000"/>
        </left>
        <right>
          <color rgb="FF000000"/>
        </right>
        <top style="thin">
          <color rgb="FF000000"/>
        </top>
        <bottom>
          <color rgb="FF000000"/>
        </bottom>
      </border>
    </dxf>
    <dxf>
      <border>
        <top style="thin">
          <color rgb="FF000000"/>
        </top>
      </border>
    </dxf>
    <dxf>
      <fill>
        <patternFill>
          <bgColor rgb="FFFFFFCC"/>
        </patternFill>
      </fill>
      <border>
        <right style="thin">
          <color rgb="FF000000"/>
        </right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ČÍSLO KRABICE">
      <sharedItems containsMixedTypes="1" containsNumber="1" containsInteger="1"/>
    </cacheField>
    <cacheField name="Z?pis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NS">
      <sharedItems containsString="0" containsBlank="1" containsMixedTypes="0" containsNumber="1" containsInteger="1" count="10">
        <n v="1"/>
        <n v="2"/>
        <n v="3"/>
        <n v="4"/>
        <m/>
        <n v="5"/>
        <n v="6"/>
        <n v="7"/>
        <n v="8"/>
        <n v="9"/>
      </sharedItems>
    </cacheField>
    <cacheField name="EW">
      <sharedItems containsString="0" containsBlank="1" containsMixedTypes="0" containsNumber="1" containsInteger="1" count="5">
        <n v="21"/>
        <n v="22"/>
        <n v="23"/>
        <n v="24"/>
        <m/>
      </sharedItems>
    </cacheField>
    <cacheField name="a">
      <sharedItems containsString="0" containsBlank="1" count="1">
        <m/>
      </sharedItems>
    </cacheField>
    <cacheField name="NS2">
      <sharedItems containsString="0" containsBlank="1" containsMixedTypes="0" containsNumber="1" containsInteger="1" count="26">
        <n v="50"/>
        <m/>
        <n v="590"/>
        <n v="730"/>
        <n v="790"/>
        <n v="200"/>
        <n v="140"/>
        <n v="100"/>
        <n v="300"/>
        <n v="150"/>
        <n v="630"/>
        <n v="600"/>
        <n v="800"/>
        <n v="170"/>
        <n v="250"/>
        <n v="620"/>
        <n v="420"/>
        <n v="430"/>
        <n v="210"/>
        <n v="490"/>
        <n v="460"/>
        <n v="690"/>
        <n v="1100"/>
        <n v="480"/>
        <n v="130"/>
        <n v="400"/>
      </sharedItems>
    </cacheField>
    <cacheField name="EW2">
      <sharedItems containsString="0" containsBlank="1" containsMixedTypes="0" containsNumber="1" containsInteger="1" count="22">
        <m/>
        <n v="150"/>
        <n v="100"/>
        <n v="50"/>
        <n v="790"/>
        <n v="110"/>
        <n v="620"/>
        <n v="630"/>
        <n v="800"/>
        <n v="200"/>
        <n v="90"/>
        <n v="140"/>
        <n v="600"/>
        <n v="130"/>
        <n v="120"/>
        <n v="170"/>
        <n v="420"/>
        <n v="460"/>
        <n v="1440"/>
        <n v="450"/>
        <n v="430"/>
        <n v="500"/>
      </sharedItems>
    </cacheField>
    <cacheField name="pozn?mka">
      <sharedItems containsString="0" containsBlank="1" count="1">
        <m/>
      </sharedItems>
    </cacheField>
    <cacheField name="b">
      <sharedItems containsString="0" containsBlank="1" count="1">
        <m/>
      </sharedItems>
    </cacheField>
    <cacheField name="c">
      <sharedItems containsString="0" containsBlank="1" count="1">
        <m/>
      </sharedItems>
    </cacheField>
    <cacheField name="BODY (NS+/EW-)">
      <sharedItems containsMixedTypes="1" containsNumber="1" containsInteger="1"/>
    </cacheField>
    <cacheField name="PRŮMĚR">
      <sharedItems containsMixedTypes="1" containsNumber="1"/>
    </cacheField>
    <cacheField name="VB PRO NS">
      <sharedItems containsString="0" containsBlank="1" containsMixedTypes="0" containsNumber="1" containsInteger="1" count="18">
        <n v="4"/>
        <n v="0"/>
        <n v="6"/>
        <n v="2"/>
        <n v="1"/>
        <n v="3"/>
        <n v="5"/>
        <m/>
        <n v="7"/>
        <n v="8"/>
        <n v="9"/>
        <n v="10"/>
        <n v="11"/>
        <n v="12"/>
        <n v="13"/>
        <n v="14"/>
        <n v="15"/>
        <n v="16"/>
      </sharedItems>
    </cacheField>
    <cacheField name="VB PRO EW">
      <sharedItems containsString="0" containsBlank="1" containsMixedTypes="0" containsNumber="1" containsInteger="1" count="8">
        <n v="2"/>
        <n v="6"/>
        <n v="0"/>
        <n v="4"/>
        <n v="5"/>
        <n v="3"/>
        <n v="1"/>
        <m/>
      </sharedItems>
    </cacheField>
    <cacheField name="VB KRABICE">
      <sharedItems containsString="0" containsBlank="1" containsMixedTypes="0" containsNumber="1" containsInteger="1" count="2">
        <n v="6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5">
    <cacheField name="ČÍSLO KRABICE">
      <sharedItems containsMixedTypes="1" containsNumber="1" containsInteger="1"/>
    </cacheField>
    <cacheField name="Z?pis">
      <sharedItems containsString="0" containsBlank="1" containsMixedTypes="0" containsNumber="1" containsInteger="1" count="5">
        <n v="1"/>
        <n v="2"/>
        <n v="3"/>
        <n v="4"/>
        <m/>
      </sharedItems>
    </cacheField>
    <cacheField name="NS">
      <sharedItems containsString="0" containsBlank="1" containsMixedTypes="0" containsNumber="1" containsInteger="1" count="10">
        <n v="1"/>
        <n v="2"/>
        <n v="3"/>
        <n v="4"/>
        <m/>
        <n v="5"/>
        <n v="6"/>
        <n v="7"/>
        <n v="8"/>
        <n v="9"/>
      </sharedItems>
    </cacheField>
    <cacheField name="EW">
      <sharedItems containsString="0" containsBlank="1" containsMixedTypes="0" containsNumber="1" containsInteger="1" count="10">
        <n v="21"/>
        <n v="22"/>
        <n v="23"/>
        <n v="24"/>
        <m/>
        <n v="25"/>
        <n v="26"/>
        <n v="27"/>
        <n v="28"/>
        <n v="29"/>
      </sharedItems>
    </cacheField>
    <cacheField name="a">
      <sharedItems containsString="0" containsBlank="1" count="1">
        <m/>
      </sharedItems>
    </cacheField>
    <cacheField name="NS2">
      <sharedItems containsString="0" containsBlank="1" containsMixedTypes="0" containsNumber="1" containsInteger="1" count="26">
        <n v="50"/>
        <m/>
        <n v="590"/>
        <n v="730"/>
        <n v="790"/>
        <n v="200"/>
        <n v="140"/>
        <n v="100"/>
        <n v="300"/>
        <n v="150"/>
        <n v="630"/>
        <n v="600"/>
        <n v="800"/>
        <n v="170"/>
        <n v="250"/>
        <n v="620"/>
        <n v="420"/>
        <n v="430"/>
        <n v="210"/>
        <n v="490"/>
        <n v="460"/>
        <n v="690"/>
        <n v="1100"/>
        <n v="480"/>
        <n v="130"/>
        <n v="400"/>
      </sharedItems>
    </cacheField>
    <cacheField name="EW2">
      <sharedItems containsString="0" containsBlank="1" containsMixedTypes="0" containsNumber="1" containsInteger="1" count="22">
        <m/>
        <n v="150"/>
        <n v="100"/>
        <n v="50"/>
        <n v="790"/>
        <n v="110"/>
        <n v="620"/>
        <n v="630"/>
        <n v="800"/>
        <n v="200"/>
        <n v="90"/>
        <n v="140"/>
        <n v="600"/>
        <n v="130"/>
        <n v="120"/>
        <n v="170"/>
        <n v="420"/>
        <n v="460"/>
        <n v="1440"/>
        <n v="450"/>
        <n v="430"/>
        <n v="500"/>
      </sharedItems>
    </cacheField>
    <cacheField name="pozn?mka">
      <sharedItems containsString="0" containsBlank="1" count="1">
        <m/>
      </sharedItems>
    </cacheField>
    <cacheField name="b">
      <sharedItems containsString="0" containsBlank="1" count="1">
        <m/>
      </sharedItems>
    </cacheField>
    <cacheField name="c">
      <sharedItems containsString="0" containsBlank="1" count="1">
        <m/>
      </sharedItems>
    </cacheField>
    <cacheField name="BODY (NS+/EW-)">
      <sharedItems containsMixedTypes="1" containsNumber="1" containsInteger="1"/>
    </cacheField>
    <cacheField name="PRŮMĚR">
      <sharedItems containsMixedTypes="1" containsNumber="1"/>
    </cacheField>
    <cacheField name="VB PRO NS">
      <sharedItems containsString="0" containsBlank="1" containsMixedTypes="0" containsNumber="1" containsInteger="1" count="18">
        <n v="4"/>
        <n v="0"/>
        <n v="6"/>
        <n v="2"/>
        <n v="1"/>
        <n v="3"/>
        <n v="5"/>
        <m/>
        <n v="7"/>
        <n v="8"/>
        <n v="9"/>
        <n v="10"/>
        <n v="11"/>
        <n v="12"/>
        <n v="13"/>
        <n v="14"/>
        <n v="15"/>
        <n v="16"/>
      </sharedItems>
    </cacheField>
    <cacheField name="VB PRO EW">
      <sharedItems containsString="0" containsBlank="1" containsMixedTypes="0" containsNumber="1" containsInteger="1" count="18">
        <n v="2"/>
        <n v="6"/>
        <n v="0"/>
        <n v="4"/>
        <n v="5"/>
        <n v="3"/>
        <n v="1"/>
        <m/>
        <n v="7"/>
        <n v="8"/>
        <n v="9"/>
        <n v="10"/>
        <n v="11"/>
        <n v="12"/>
        <n v="13"/>
        <n v="14"/>
        <n v="15"/>
        <n v="16"/>
      </sharedItems>
    </cacheField>
    <cacheField name="VB KRABICE">
      <sharedItems containsString="0" containsBlank="1" containsMixedTypes="0" containsNumber="1" containsInteger="1" count="2">
        <n v="6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Kontingenční tabulka 3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12" firstHeaderRow="1" firstDataRow="2" firstDataCol="1"/>
  <pivotFields count="15">
    <pivotField compact="0" outline="0" subtotalTop="0" showAll="0"/>
    <pivotField compact="0" outline="0" subtotalTop="0" showAll="0"/>
    <pivotField axis="axisCol" compact="0" outline="0" subtotalTop="0" showAll="0">
      <items count="11">
        <item x="0"/>
        <item x="1"/>
        <item x="2"/>
        <item x="3"/>
        <item m="1" x="5"/>
        <item m="1" x="6"/>
        <item m="1" x="7"/>
        <item m="1" x="8"/>
        <item m="1" x="9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9">
        <item x="1"/>
        <item x="4"/>
        <item x="3"/>
        <item x="5"/>
        <item x="0"/>
        <item x="6"/>
        <item x="2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h="1" x="7"/>
        <item t="default"/>
      </items>
    </pivotField>
    <pivotField compact="0" outline="0" subtotalTop="0" showAll="0"/>
    <pivotField compact="0" outline="0" subtotalTop="0" showAll="0"/>
  </pivotFields>
  <rowFields count="1">
    <field x="1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Počet z VB PRO NS" fld="12" subtotal="count" baseField="0" baseItem="0"/>
  </dataFields>
  <formats count="9">
    <format dxfId="6">
      <pivotArea outline="0" fieldPosition="0" dataOnly="0" labelOnly="1" type="origin"/>
    </format>
    <format dxfId="6">
      <pivotArea outline="0" fieldPosition="0" axis="axisRow" dataOnly="0" field="12" labelOnly="1" type="button"/>
    </format>
    <format dxfId="6">
      <pivotArea outline="0" fieldPosition="0" dataOnly="0" labelOnly="1">
        <references count="1">
          <reference field="12" count="1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</reference>
        </references>
      </pivotArea>
    </format>
    <format dxfId="6">
      <pivotArea outline="0" fieldPosition="0" dataOnly="0" grandRow="1" labelOnly="1"/>
    </format>
    <format dxfId="7">
      <pivotArea outline="0" fieldPosition="0" axis="axisCol" dataOnly="0" field="2" labelOnly="1" type="button"/>
    </format>
    <format dxfId="7">
      <pivotArea outline="0" fieldPosition="0" dataOnly="0" labelOnly="1" type="topRight"/>
    </format>
    <format dxfId="7">
      <pivotArea outline="0" fieldPosition="0" dataOnly="0" labelOnly="1">
        <references count="1">
          <reference field="2" count="0"/>
        </references>
      </pivotArea>
    </format>
    <format dxfId="7">
      <pivotArea outline="0" fieldPosition="0" dataOnly="0" grandCol="1" labelOnly="1"/>
    </format>
    <format dxfId="8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Kontingenční tabulka 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6:F35" firstHeaderRow="1" firstDataRow="2" firstDataCol="1"/>
  <pivotFields count="15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1">
        <item x="0"/>
        <item x="1"/>
        <item x="2"/>
        <item x="3"/>
        <item m="1" x="5"/>
        <item m="1" x="6"/>
        <item m="1" x="7"/>
        <item m="1" x="8"/>
        <item m="1" x="9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9">
        <item x="2"/>
        <item x="6"/>
        <item x="0"/>
        <item x="5"/>
        <item x="3"/>
        <item x="4"/>
        <item x="1"/>
        <item m="1" x="8"/>
        <item m="1" x="9"/>
        <item m="1" x="10"/>
        <item m="1" x="11"/>
        <item m="1" x="12"/>
        <item m="1" x="13"/>
        <item m="1" x="14"/>
        <item m="1" x="15"/>
        <item m="1" x="16"/>
        <item m="1" x="17"/>
        <item h="1" x="7"/>
        <item t="default"/>
      </items>
    </pivotField>
    <pivotField compact="0" outline="0" subtotalTop="0" showAll="0"/>
  </pivotFields>
  <rowFields count="1">
    <field x="13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Počet z VB PRO EW" fld="13" subtotal="count" baseField="0" baseItem="0"/>
  </dataFields>
  <formats count="12">
    <format dxfId="6">
      <pivotArea outline="0" fieldPosition="0" dataOnly="0" labelOnly="1" type="origin"/>
    </format>
    <format dxfId="6">
      <pivotArea outline="0" fieldPosition="12" dataOnly="0" field="12" labelOnly="1" type="button"/>
    </format>
    <format dxfId="6">
      <pivotArea outline="0" fieldPosition="0" dataOnly="0" grandRow="1" labelOnly="1"/>
    </format>
    <format dxfId="7">
      <pivotArea outline="0" fieldPosition="2" dataOnly="0" field="2" labelOnly="1" type="button"/>
    </format>
    <format dxfId="7">
      <pivotArea outline="0" fieldPosition="0" dataOnly="0" labelOnly="1" type="topRight"/>
    </format>
    <format dxfId="7">
      <pivotArea outline="0" fieldPosition="0" dataOnly="0" grandCol="1" labelOnly="1"/>
    </format>
    <format dxfId="8">
      <pivotArea outline="0" fieldPosition="0" dataOnly="0" labelOnly="1" type="origin"/>
    </format>
    <format dxfId="9">
      <pivotArea outline="0" fieldPosition="0" dataOnly="0" labelOnly="1">
        <references count="1">
          <reference field="13" count="0"/>
        </references>
      </pivotArea>
    </format>
    <format dxfId="10">
      <pivotArea outline="0" fieldPosition="0" axis="axisCol" dataOnly="0" field="3" labelOnly="1" type="button"/>
    </format>
    <format dxfId="10">
      <pivotArea outline="0" fieldPosition="0" dataOnly="0" labelOnly="1" type="topRight"/>
    </format>
    <format dxfId="11">
      <pivotArea outline="0" fieldPosition="0" axis="axisRow" dataOnly="0" field="13" labelOnly="1" type="button"/>
    </format>
    <format dxfId="11">
      <pivotArea outline="0" fieldPosition="0" dataOnly="0" labelOnly="1">
        <references count="1">
          <reference field="13" count="3">
            <x v="0"/>
            <x v="1"/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A15" sqref="A15"/>
    </sheetView>
  </sheetViews>
  <sheetFormatPr defaultColWidth="9.140625" defaultRowHeight="12.75"/>
  <cols>
    <col min="1" max="1" width="17.57421875" style="25" customWidth="1"/>
    <col min="2" max="3" width="22.7109375" style="26" customWidth="1"/>
    <col min="4" max="4" width="8.421875" style="25" customWidth="1"/>
    <col min="5" max="5" width="8.57421875" style="80" customWidth="1"/>
    <col min="6" max="16384" width="9.140625" style="27" customWidth="1"/>
  </cols>
  <sheetData>
    <row r="1" spans="1:5" s="20" customFormat="1" ht="13.5" thickBot="1">
      <c r="A1" s="18" t="s">
        <v>11</v>
      </c>
      <c r="B1" s="19" t="s">
        <v>65</v>
      </c>
      <c r="C1" s="18" t="s">
        <v>12</v>
      </c>
      <c r="D1" s="130">
        <v>1</v>
      </c>
      <c r="E1" s="131"/>
    </row>
    <row r="2" spans="1:5" s="24" customFormat="1" ht="38.25" customHeight="1" thickBot="1">
      <c r="A2" s="21" t="s">
        <v>13</v>
      </c>
      <c r="B2" s="22" t="s">
        <v>14</v>
      </c>
      <c r="C2" s="22" t="s">
        <v>15</v>
      </c>
      <c r="D2" s="23" t="s">
        <v>26</v>
      </c>
      <c r="E2" s="79" t="s">
        <v>27</v>
      </c>
    </row>
    <row r="3" spans="1:5" ht="12.75">
      <c r="A3" s="25">
        <v>1</v>
      </c>
      <c r="B3" s="109" t="s">
        <v>58</v>
      </c>
      <c r="C3" s="109" t="s">
        <v>59</v>
      </c>
      <c r="D3" s="110">
        <v>21</v>
      </c>
      <c r="E3" s="8">
        <v>22</v>
      </c>
    </row>
    <row r="4" spans="1:5" ht="12.75">
      <c r="A4" s="25">
        <v>2</v>
      </c>
      <c r="B4" s="109" t="s">
        <v>50</v>
      </c>
      <c r="C4" s="109" t="s">
        <v>51</v>
      </c>
      <c r="D4" s="110">
        <v>22</v>
      </c>
      <c r="E4" s="8">
        <v>21</v>
      </c>
    </row>
    <row r="5" spans="1:5" ht="12" customHeight="1">
      <c r="A5" s="25">
        <v>3</v>
      </c>
      <c r="B5" s="109" t="s">
        <v>60</v>
      </c>
      <c r="C5" s="109" t="s">
        <v>72</v>
      </c>
      <c r="D5" s="110">
        <v>23</v>
      </c>
      <c r="E5" s="8">
        <v>24</v>
      </c>
    </row>
    <row r="6" spans="1:5" ht="12.75">
      <c r="A6" s="25">
        <v>4</v>
      </c>
      <c r="B6" s="109" t="s">
        <v>56</v>
      </c>
      <c r="C6" s="109" t="s">
        <v>61</v>
      </c>
      <c r="D6" s="110">
        <v>24</v>
      </c>
      <c r="E6" s="8">
        <v>23</v>
      </c>
    </row>
    <row r="8" spans="1:5" ht="12.75">
      <c r="A8" s="25">
        <v>21</v>
      </c>
      <c r="B8" s="26" t="s">
        <v>62</v>
      </c>
      <c r="C8" s="26" t="s">
        <v>54</v>
      </c>
      <c r="D8" s="25">
        <v>1</v>
      </c>
      <c r="E8" s="80">
        <v>2</v>
      </c>
    </row>
    <row r="9" spans="1:5" ht="12.75">
      <c r="A9" s="25">
        <v>22</v>
      </c>
      <c r="B9" s="26" t="s">
        <v>48</v>
      </c>
      <c r="C9" s="26" t="s">
        <v>49</v>
      </c>
      <c r="D9" s="25">
        <v>2</v>
      </c>
      <c r="E9" s="80">
        <v>1</v>
      </c>
    </row>
    <row r="10" spans="1:5" ht="12.75">
      <c r="A10" s="25">
        <v>23</v>
      </c>
      <c r="B10" s="26" t="s">
        <v>63</v>
      </c>
      <c r="C10" s="26" t="s">
        <v>64</v>
      </c>
      <c r="D10" s="25">
        <v>3</v>
      </c>
      <c r="E10" s="80">
        <v>4</v>
      </c>
    </row>
    <row r="11" spans="1:5" ht="12.75">
      <c r="A11" s="25">
        <v>24</v>
      </c>
      <c r="B11" s="26" t="s">
        <v>38</v>
      </c>
      <c r="C11" s="26" t="s">
        <v>55</v>
      </c>
      <c r="D11" s="25">
        <v>4</v>
      </c>
      <c r="E11" s="80">
        <v>3</v>
      </c>
    </row>
  </sheetData>
  <sheetProtection/>
  <mergeCells count="1">
    <mergeCell ref="D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8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10.140625" style="1" customWidth="1"/>
    <col min="2" max="2" width="11.57421875" style="2" customWidth="1"/>
    <col min="3" max="3" width="9.140625" style="12" customWidth="1"/>
    <col min="4" max="4" width="10.7109375" style="2" customWidth="1"/>
    <col min="5" max="5" width="0.13671875" style="12" customWidth="1"/>
    <col min="6" max="6" width="10.7109375" style="7" customWidth="1"/>
    <col min="7" max="7" width="10.7109375" style="8" customWidth="1"/>
    <col min="8" max="11" width="10.7109375" style="9" hidden="1" customWidth="1"/>
    <col min="12" max="12" width="10.7109375" style="88" hidden="1" customWidth="1"/>
    <col min="13" max="14" width="10.7109375" style="9" customWidth="1"/>
    <col min="15" max="15" width="12.8515625" style="8" customWidth="1"/>
    <col min="16" max="16" width="25.00390625" style="13" customWidth="1"/>
  </cols>
  <sheetData>
    <row r="1" spans="1:16" ht="22.5" customHeight="1" thickBot="1">
      <c r="A1" s="134" t="s">
        <v>0</v>
      </c>
      <c r="B1" s="135"/>
      <c r="C1" s="136" t="s">
        <v>1</v>
      </c>
      <c r="D1" s="137"/>
      <c r="E1" s="82"/>
      <c r="F1" s="138" t="s">
        <v>9</v>
      </c>
      <c r="G1" s="139"/>
      <c r="H1" s="85"/>
      <c r="I1" s="85"/>
      <c r="J1" s="85"/>
      <c r="K1" s="85"/>
      <c r="L1" s="86"/>
      <c r="M1" s="140" t="s">
        <v>2</v>
      </c>
      <c r="N1" s="141"/>
      <c r="O1" s="142"/>
      <c r="P1" s="132" t="s">
        <v>10</v>
      </c>
    </row>
    <row r="2" spans="1:16" s="6" customFormat="1" ht="23.25" thickBot="1">
      <c r="A2" s="16" t="s">
        <v>3</v>
      </c>
      <c r="B2" s="17" t="s">
        <v>39</v>
      </c>
      <c r="C2" s="15" t="s">
        <v>4</v>
      </c>
      <c r="D2" s="10" t="s">
        <v>5</v>
      </c>
      <c r="E2" s="83" t="s">
        <v>44</v>
      </c>
      <c r="F2" s="4" t="s">
        <v>42</v>
      </c>
      <c r="G2" s="5" t="s">
        <v>43</v>
      </c>
      <c r="H2" s="3" t="s">
        <v>10</v>
      </c>
      <c r="I2" s="3" t="s">
        <v>45</v>
      </c>
      <c r="J2" s="3" t="s">
        <v>46</v>
      </c>
      <c r="K2" s="3" t="s">
        <v>40</v>
      </c>
      <c r="L2" s="87" t="s">
        <v>41</v>
      </c>
      <c r="M2" s="3" t="s">
        <v>6</v>
      </c>
      <c r="N2" s="3" t="s">
        <v>7</v>
      </c>
      <c r="O2" s="5" t="s">
        <v>8</v>
      </c>
      <c r="P2" s="133"/>
    </row>
    <row r="3" spans="1:15" ht="12.75">
      <c r="A3" s="75">
        <v>1</v>
      </c>
      <c r="B3" s="76">
        <v>1</v>
      </c>
      <c r="C3" s="47">
        <v>1</v>
      </c>
      <c r="D3" s="11">
        <v>21</v>
      </c>
      <c r="E3" s="84"/>
      <c r="F3" s="7">
        <v>50</v>
      </c>
      <c r="K3" s="9">
        <v>50</v>
      </c>
      <c r="L3" s="88">
        <v>97.5</v>
      </c>
      <c r="M3" s="9">
        <v>4</v>
      </c>
      <c r="N3" s="9">
        <v>2</v>
      </c>
      <c r="O3" s="8">
        <v>6</v>
      </c>
    </row>
    <row r="4" spans="1:15" ht="12.75">
      <c r="A4" s="75">
        <v>1</v>
      </c>
      <c r="B4" s="76">
        <v>2</v>
      </c>
      <c r="C4" s="47">
        <v>2</v>
      </c>
      <c r="D4" s="11">
        <v>22</v>
      </c>
      <c r="E4" s="84"/>
      <c r="G4" s="8">
        <v>150</v>
      </c>
      <c r="K4" s="9">
        <v>-150</v>
      </c>
      <c r="L4" s="88">
        <v>97.5</v>
      </c>
      <c r="M4" s="9">
        <v>0</v>
      </c>
      <c r="N4" s="9">
        <v>6</v>
      </c>
      <c r="O4" s="8">
        <v>6</v>
      </c>
    </row>
    <row r="5" spans="1:15" ht="12.75">
      <c r="A5" s="75">
        <v>1</v>
      </c>
      <c r="B5" s="76">
        <v>3</v>
      </c>
      <c r="C5" s="47">
        <v>3</v>
      </c>
      <c r="D5" s="11">
        <v>23</v>
      </c>
      <c r="E5" s="84"/>
      <c r="F5" s="7">
        <v>590</v>
      </c>
      <c r="K5" s="9">
        <v>590</v>
      </c>
      <c r="L5" s="88">
        <v>97.5</v>
      </c>
      <c r="M5" s="9">
        <v>6</v>
      </c>
      <c r="N5" s="9">
        <v>0</v>
      </c>
      <c r="O5" s="8">
        <v>6</v>
      </c>
    </row>
    <row r="6" spans="1:15" ht="12.75">
      <c r="A6" s="75">
        <v>1</v>
      </c>
      <c r="B6" s="76">
        <v>4</v>
      </c>
      <c r="C6" s="47">
        <v>4</v>
      </c>
      <c r="D6" s="11">
        <v>24</v>
      </c>
      <c r="E6" s="84"/>
      <c r="F6" s="97"/>
      <c r="G6" s="8">
        <v>100</v>
      </c>
      <c r="K6" s="9">
        <v>-100</v>
      </c>
      <c r="L6" s="88">
        <v>97.5</v>
      </c>
      <c r="M6" s="9">
        <v>2</v>
      </c>
      <c r="N6" s="9">
        <v>4</v>
      </c>
      <c r="O6" s="8">
        <v>6</v>
      </c>
    </row>
    <row r="7" spans="1:15" ht="12.75">
      <c r="A7" s="75">
        <v>2</v>
      </c>
      <c r="B7" s="76">
        <v>1</v>
      </c>
      <c r="C7" s="47">
        <v>1</v>
      </c>
      <c r="D7" s="11">
        <v>21</v>
      </c>
      <c r="E7" s="84"/>
      <c r="F7" s="97">
        <v>50</v>
      </c>
      <c r="K7" s="9">
        <v>50</v>
      </c>
      <c r="L7" s="88">
        <v>367.5</v>
      </c>
      <c r="M7" s="9">
        <v>2</v>
      </c>
      <c r="N7" s="9">
        <v>4</v>
      </c>
      <c r="O7" s="8">
        <v>6</v>
      </c>
    </row>
    <row r="8" spans="1:15" ht="12.75">
      <c r="A8" s="75">
        <v>2</v>
      </c>
      <c r="B8" s="76">
        <v>2</v>
      </c>
      <c r="C8" s="47">
        <v>2</v>
      </c>
      <c r="D8" s="11">
        <v>22</v>
      </c>
      <c r="E8" s="84"/>
      <c r="F8" s="97">
        <v>730</v>
      </c>
      <c r="K8" s="9">
        <v>730</v>
      </c>
      <c r="L8" s="88">
        <v>367.5</v>
      </c>
      <c r="M8" s="9">
        <v>4</v>
      </c>
      <c r="N8" s="9">
        <v>2</v>
      </c>
      <c r="O8" s="8">
        <v>6</v>
      </c>
    </row>
    <row r="9" spans="1:15" ht="12.75">
      <c r="A9" s="48">
        <v>2</v>
      </c>
      <c r="B9" s="49">
        <v>3</v>
      </c>
      <c r="C9" s="47">
        <v>3</v>
      </c>
      <c r="D9" s="11">
        <v>23</v>
      </c>
      <c r="E9" s="84"/>
      <c r="F9" s="97"/>
      <c r="G9" s="8">
        <v>100</v>
      </c>
      <c r="K9" s="9">
        <v>-100</v>
      </c>
      <c r="L9" s="88">
        <v>367.5</v>
      </c>
      <c r="M9" s="9">
        <v>0</v>
      </c>
      <c r="N9" s="9">
        <v>6</v>
      </c>
      <c r="O9" s="8">
        <v>6</v>
      </c>
    </row>
    <row r="10" spans="1:15" ht="12.75">
      <c r="A10" s="48">
        <v>2</v>
      </c>
      <c r="B10" s="49">
        <v>4</v>
      </c>
      <c r="C10" s="47">
        <v>4</v>
      </c>
      <c r="D10" s="11">
        <v>24</v>
      </c>
      <c r="E10" s="84"/>
      <c r="F10" s="97">
        <v>790</v>
      </c>
      <c r="K10" s="9">
        <v>790</v>
      </c>
      <c r="L10" s="88">
        <v>367.5</v>
      </c>
      <c r="M10" s="9">
        <v>6</v>
      </c>
      <c r="N10" s="9">
        <v>0</v>
      </c>
      <c r="O10" s="8">
        <v>6</v>
      </c>
    </row>
    <row r="11" spans="1:15" ht="12.75">
      <c r="A11" s="48">
        <v>3</v>
      </c>
      <c r="B11" s="49">
        <v>1</v>
      </c>
      <c r="C11" s="47">
        <v>1</v>
      </c>
      <c r="D11" s="11">
        <v>21</v>
      </c>
      <c r="E11" s="84"/>
      <c r="F11" s="97">
        <v>200</v>
      </c>
      <c r="K11" s="9">
        <v>200</v>
      </c>
      <c r="L11" s="88">
        <v>60</v>
      </c>
      <c r="M11" s="9">
        <v>6</v>
      </c>
      <c r="N11" s="9">
        <v>0</v>
      </c>
      <c r="O11" s="8">
        <v>6</v>
      </c>
    </row>
    <row r="12" spans="1:16" ht="12.75">
      <c r="A12" s="48">
        <v>3</v>
      </c>
      <c r="B12" s="49">
        <v>2</v>
      </c>
      <c r="C12" s="47">
        <v>2</v>
      </c>
      <c r="D12" s="11">
        <v>22</v>
      </c>
      <c r="E12" s="84"/>
      <c r="F12" s="97"/>
      <c r="G12" s="8">
        <v>50</v>
      </c>
      <c r="K12" s="9">
        <v>-50</v>
      </c>
      <c r="L12" s="88">
        <v>60</v>
      </c>
      <c r="M12" s="9">
        <v>1</v>
      </c>
      <c r="N12" s="9">
        <v>5</v>
      </c>
      <c r="O12" s="8">
        <v>6</v>
      </c>
      <c r="P12" s="14"/>
    </row>
    <row r="13" spans="1:15" ht="12.75">
      <c r="A13" s="48">
        <v>3</v>
      </c>
      <c r="B13" s="49">
        <v>3</v>
      </c>
      <c r="C13" s="47">
        <v>3</v>
      </c>
      <c r="D13" s="11">
        <v>23</v>
      </c>
      <c r="E13" s="84"/>
      <c r="F13" s="97">
        <v>140</v>
      </c>
      <c r="K13" s="9">
        <v>140</v>
      </c>
      <c r="L13" s="88">
        <v>60</v>
      </c>
      <c r="M13" s="9">
        <v>4</v>
      </c>
      <c r="N13" s="9">
        <v>2</v>
      </c>
      <c r="O13" s="8">
        <v>6</v>
      </c>
    </row>
    <row r="14" spans="1:15" ht="12.75">
      <c r="A14" s="48">
        <v>3</v>
      </c>
      <c r="B14" s="49">
        <v>4</v>
      </c>
      <c r="C14" s="47">
        <v>4</v>
      </c>
      <c r="D14" s="11">
        <v>24</v>
      </c>
      <c r="E14" s="84"/>
      <c r="G14" s="8">
        <v>50</v>
      </c>
      <c r="K14" s="9">
        <v>-50</v>
      </c>
      <c r="L14" s="88">
        <v>60</v>
      </c>
      <c r="M14" s="9">
        <v>1</v>
      </c>
      <c r="N14" s="9">
        <v>5</v>
      </c>
      <c r="O14" s="8">
        <v>6</v>
      </c>
    </row>
    <row r="15" spans="1:15" ht="12.75">
      <c r="A15" s="48">
        <v>4</v>
      </c>
      <c r="B15" s="49">
        <v>1</v>
      </c>
      <c r="C15" s="47">
        <v>1</v>
      </c>
      <c r="D15" s="11">
        <v>21</v>
      </c>
      <c r="E15" s="84"/>
      <c r="F15" s="97"/>
      <c r="G15" s="8">
        <v>790</v>
      </c>
      <c r="K15" s="9">
        <v>-790</v>
      </c>
      <c r="L15" s="88">
        <v>-125</v>
      </c>
      <c r="M15" s="9">
        <v>0</v>
      </c>
      <c r="N15" s="9">
        <v>6</v>
      </c>
      <c r="O15" s="8">
        <v>6</v>
      </c>
    </row>
    <row r="16" spans="1:15" ht="12.75">
      <c r="A16" s="48">
        <v>4</v>
      </c>
      <c r="B16" s="49">
        <v>2</v>
      </c>
      <c r="C16" s="47">
        <v>2</v>
      </c>
      <c r="D16" s="11">
        <v>22</v>
      </c>
      <c r="E16" s="84"/>
      <c r="F16" s="97">
        <v>100</v>
      </c>
      <c r="K16" s="9">
        <v>100</v>
      </c>
      <c r="L16" s="88">
        <v>-125</v>
      </c>
      <c r="M16" s="9">
        <v>4</v>
      </c>
      <c r="N16" s="9">
        <v>2</v>
      </c>
      <c r="O16" s="8">
        <v>6</v>
      </c>
    </row>
    <row r="17" spans="1:16" ht="12.75">
      <c r="A17" s="48">
        <v>4</v>
      </c>
      <c r="B17" s="49">
        <v>3</v>
      </c>
      <c r="C17" s="47">
        <v>3</v>
      </c>
      <c r="D17" s="11">
        <v>23</v>
      </c>
      <c r="E17" s="84"/>
      <c r="F17" s="97"/>
      <c r="G17" s="8">
        <v>110</v>
      </c>
      <c r="K17" s="9">
        <v>-110</v>
      </c>
      <c r="L17" s="88">
        <v>-125</v>
      </c>
      <c r="M17" s="9">
        <v>2</v>
      </c>
      <c r="N17" s="9">
        <v>4</v>
      </c>
      <c r="O17" s="8">
        <v>6</v>
      </c>
      <c r="P17" s="94"/>
    </row>
    <row r="18" spans="1:15" ht="12.75">
      <c r="A18" s="48">
        <v>4</v>
      </c>
      <c r="B18" s="49">
        <v>4</v>
      </c>
      <c r="C18" s="47">
        <v>4</v>
      </c>
      <c r="D18" s="11">
        <v>24</v>
      </c>
      <c r="E18" s="84"/>
      <c r="F18" s="97">
        <v>300</v>
      </c>
      <c r="K18" s="9">
        <v>300</v>
      </c>
      <c r="L18" s="88">
        <v>-125</v>
      </c>
      <c r="M18" s="9">
        <v>6</v>
      </c>
      <c r="N18" s="9">
        <v>0</v>
      </c>
      <c r="O18" s="8">
        <v>6</v>
      </c>
    </row>
    <row r="19" spans="1:15" ht="12.75">
      <c r="A19" s="48">
        <v>5</v>
      </c>
      <c r="B19" s="49">
        <v>1</v>
      </c>
      <c r="C19" s="47">
        <v>1</v>
      </c>
      <c r="D19" s="11">
        <v>21</v>
      </c>
      <c r="E19" s="84"/>
      <c r="F19" s="97">
        <v>150</v>
      </c>
      <c r="K19" s="9">
        <v>150</v>
      </c>
      <c r="L19" s="88">
        <v>495</v>
      </c>
      <c r="M19" s="9">
        <v>0</v>
      </c>
      <c r="N19" s="9">
        <v>6</v>
      </c>
      <c r="O19" s="8">
        <v>6</v>
      </c>
    </row>
    <row r="20" spans="1:15" ht="12.75">
      <c r="A20" s="48">
        <v>5</v>
      </c>
      <c r="B20" s="49">
        <v>2</v>
      </c>
      <c r="C20" s="47">
        <v>2</v>
      </c>
      <c r="D20" s="11">
        <v>22</v>
      </c>
      <c r="E20" s="84"/>
      <c r="F20" s="97">
        <v>630</v>
      </c>
      <c r="K20" s="9">
        <v>630</v>
      </c>
      <c r="L20" s="88">
        <v>495</v>
      </c>
      <c r="M20" s="9">
        <v>6</v>
      </c>
      <c r="N20" s="9">
        <v>0</v>
      </c>
      <c r="O20" s="8">
        <v>6</v>
      </c>
    </row>
    <row r="21" spans="1:15" ht="12.75">
      <c r="A21" s="48">
        <v>5</v>
      </c>
      <c r="B21" s="49">
        <v>3</v>
      </c>
      <c r="C21" s="47">
        <v>3</v>
      </c>
      <c r="D21" s="11">
        <v>23</v>
      </c>
      <c r="E21" s="84"/>
      <c r="F21" s="97">
        <v>600</v>
      </c>
      <c r="K21" s="9">
        <v>600</v>
      </c>
      <c r="L21" s="88">
        <v>495</v>
      </c>
      <c r="M21" s="9">
        <v>3</v>
      </c>
      <c r="N21" s="9">
        <v>3</v>
      </c>
      <c r="O21" s="8">
        <v>6</v>
      </c>
    </row>
    <row r="22" spans="1:16" ht="12.75">
      <c r="A22" s="48">
        <v>5</v>
      </c>
      <c r="B22" s="49">
        <v>4</v>
      </c>
      <c r="C22" s="47">
        <v>4</v>
      </c>
      <c r="D22" s="11">
        <v>24</v>
      </c>
      <c r="E22" s="84"/>
      <c r="F22" s="97">
        <v>600</v>
      </c>
      <c r="K22" s="9">
        <v>600</v>
      </c>
      <c r="L22" s="88">
        <v>495</v>
      </c>
      <c r="M22" s="9">
        <v>3</v>
      </c>
      <c r="N22" s="9">
        <v>3</v>
      </c>
      <c r="O22" s="8">
        <v>6</v>
      </c>
      <c r="P22" s="14"/>
    </row>
    <row r="23" spans="1:15" ht="12.75">
      <c r="A23" s="48">
        <v>6</v>
      </c>
      <c r="B23" s="49">
        <v>1</v>
      </c>
      <c r="C23" s="47">
        <v>1</v>
      </c>
      <c r="D23" s="11">
        <v>21</v>
      </c>
      <c r="E23" s="84"/>
      <c r="F23" s="97"/>
      <c r="G23" s="8">
        <v>620</v>
      </c>
      <c r="K23" s="9">
        <v>-620</v>
      </c>
      <c r="L23" s="88">
        <v>-670</v>
      </c>
      <c r="M23" s="9">
        <v>6</v>
      </c>
      <c r="N23" s="9">
        <v>0</v>
      </c>
      <c r="O23" s="8">
        <v>6</v>
      </c>
    </row>
    <row r="24" spans="1:15" ht="12.75">
      <c r="A24" s="48">
        <v>6</v>
      </c>
      <c r="B24" s="49">
        <v>2</v>
      </c>
      <c r="C24" s="47">
        <v>2</v>
      </c>
      <c r="D24" s="11">
        <v>22</v>
      </c>
      <c r="E24" s="84"/>
      <c r="F24" s="97"/>
      <c r="G24" s="8">
        <v>630</v>
      </c>
      <c r="K24" s="9">
        <v>-630</v>
      </c>
      <c r="L24" s="88">
        <v>-670</v>
      </c>
      <c r="M24" s="9">
        <v>3</v>
      </c>
      <c r="N24" s="9">
        <v>3</v>
      </c>
      <c r="O24" s="8">
        <v>6</v>
      </c>
    </row>
    <row r="25" spans="1:15" ht="12.75">
      <c r="A25" s="48">
        <v>6</v>
      </c>
      <c r="B25" s="49">
        <v>3</v>
      </c>
      <c r="C25" s="47">
        <v>3</v>
      </c>
      <c r="D25" s="11">
        <v>23</v>
      </c>
      <c r="E25" s="84"/>
      <c r="F25" s="97"/>
      <c r="G25" s="8">
        <v>800</v>
      </c>
      <c r="K25" s="9">
        <v>-800</v>
      </c>
      <c r="L25" s="88">
        <v>-670</v>
      </c>
      <c r="M25" s="9">
        <v>0</v>
      </c>
      <c r="N25" s="9">
        <v>6</v>
      </c>
      <c r="O25" s="8">
        <v>6</v>
      </c>
    </row>
    <row r="26" spans="1:15" ht="12.75">
      <c r="A26" s="48">
        <v>6</v>
      </c>
      <c r="B26" s="49">
        <v>4</v>
      </c>
      <c r="C26" s="47">
        <v>4</v>
      </c>
      <c r="D26" s="11">
        <v>24</v>
      </c>
      <c r="E26" s="84"/>
      <c r="F26" s="97"/>
      <c r="G26" s="8">
        <v>630</v>
      </c>
      <c r="K26" s="9">
        <v>-630</v>
      </c>
      <c r="L26" s="88">
        <v>-670</v>
      </c>
      <c r="M26" s="9">
        <v>3</v>
      </c>
      <c r="N26" s="9">
        <v>3</v>
      </c>
      <c r="O26" s="8">
        <v>6</v>
      </c>
    </row>
    <row r="27" spans="1:15" ht="12.75">
      <c r="A27" s="48">
        <v>7</v>
      </c>
      <c r="B27" s="49">
        <v>1</v>
      </c>
      <c r="C27" s="47">
        <v>1</v>
      </c>
      <c r="D27" s="11">
        <v>21</v>
      </c>
      <c r="E27" s="84"/>
      <c r="F27" s="97">
        <v>800</v>
      </c>
      <c r="K27" s="9">
        <v>800</v>
      </c>
      <c r="L27" s="88">
        <v>162.5</v>
      </c>
      <c r="M27" s="9">
        <v>6</v>
      </c>
      <c r="N27" s="9">
        <v>0</v>
      </c>
      <c r="O27" s="8">
        <v>6</v>
      </c>
    </row>
    <row r="28" spans="1:15" ht="12.75">
      <c r="A28" s="48">
        <v>7</v>
      </c>
      <c r="B28" s="49">
        <v>2</v>
      </c>
      <c r="C28" s="47">
        <v>2</v>
      </c>
      <c r="D28" s="11">
        <v>22</v>
      </c>
      <c r="E28" s="84"/>
      <c r="F28" s="97">
        <v>150</v>
      </c>
      <c r="K28" s="9">
        <v>150</v>
      </c>
      <c r="L28" s="88">
        <v>162.5</v>
      </c>
      <c r="M28" s="9">
        <v>4</v>
      </c>
      <c r="N28" s="9">
        <v>2</v>
      </c>
      <c r="O28" s="8">
        <v>6</v>
      </c>
    </row>
    <row r="29" spans="1:15" ht="12.75">
      <c r="A29" s="48">
        <v>7</v>
      </c>
      <c r="B29" s="49">
        <v>3</v>
      </c>
      <c r="C29" s="47">
        <v>3</v>
      </c>
      <c r="D29" s="11">
        <v>23</v>
      </c>
      <c r="E29" s="84"/>
      <c r="F29" s="97"/>
      <c r="G29" s="8">
        <v>200</v>
      </c>
      <c r="K29" s="9">
        <v>-200</v>
      </c>
      <c r="L29" s="88">
        <v>162.5</v>
      </c>
      <c r="M29" s="9">
        <v>0</v>
      </c>
      <c r="N29" s="9">
        <v>6</v>
      </c>
      <c r="O29" s="8">
        <v>6</v>
      </c>
    </row>
    <row r="30" spans="1:16" ht="12.75">
      <c r="A30" s="48">
        <v>7</v>
      </c>
      <c r="B30" s="49">
        <v>4</v>
      </c>
      <c r="C30" s="47">
        <v>4</v>
      </c>
      <c r="D30" s="11">
        <v>24</v>
      </c>
      <c r="E30" s="84"/>
      <c r="F30" s="97"/>
      <c r="G30" s="8">
        <v>100</v>
      </c>
      <c r="K30" s="9">
        <v>-100</v>
      </c>
      <c r="L30" s="88">
        <v>162.5</v>
      </c>
      <c r="M30" s="9">
        <v>2</v>
      </c>
      <c r="N30" s="9">
        <v>4</v>
      </c>
      <c r="O30" s="8">
        <v>6</v>
      </c>
      <c r="P30" s="14"/>
    </row>
    <row r="31" spans="1:15" ht="12.75">
      <c r="A31" s="48">
        <v>8</v>
      </c>
      <c r="B31" s="49">
        <v>1</v>
      </c>
      <c r="C31" s="47">
        <v>1</v>
      </c>
      <c r="D31" s="11">
        <v>21</v>
      </c>
      <c r="E31" s="84"/>
      <c r="F31" s="97"/>
      <c r="G31" s="8">
        <v>90</v>
      </c>
      <c r="K31" s="9">
        <v>-90</v>
      </c>
      <c r="L31" s="88">
        <v>-100</v>
      </c>
      <c r="M31" s="9">
        <v>5</v>
      </c>
      <c r="N31" s="9">
        <v>1</v>
      </c>
      <c r="O31" s="8">
        <v>6</v>
      </c>
    </row>
    <row r="32" spans="1:15" ht="12.75">
      <c r="A32" s="48">
        <v>8</v>
      </c>
      <c r="B32" s="49">
        <v>2</v>
      </c>
      <c r="C32" s="47">
        <v>2</v>
      </c>
      <c r="D32" s="11">
        <v>22</v>
      </c>
      <c r="E32" s="84"/>
      <c r="F32" s="97"/>
      <c r="G32" s="8">
        <v>110</v>
      </c>
      <c r="K32" s="9">
        <v>-110</v>
      </c>
      <c r="L32" s="88">
        <v>-100</v>
      </c>
      <c r="M32" s="9">
        <v>1</v>
      </c>
      <c r="N32" s="9">
        <v>5</v>
      </c>
      <c r="O32" s="8">
        <v>6</v>
      </c>
    </row>
    <row r="33" spans="1:15" ht="12.75">
      <c r="A33" s="48">
        <v>8</v>
      </c>
      <c r="B33" s="49">
        <v>3</v>
      </c>
      <c r="C33" s="47">
        <v>3</v>
      </c>
      <c r="D33" s="11">
        <v>23</v>
      </c>
      <c r="E33" s="84"/>
      <c r="F33" s="97"/>
      <c r="G33" s="8">
        <v>110</v>
      </c>
      <c r="K33" s="9">
        <v>-110</v>
      </c>
      <c r="L33" s="88">
        <v>-100</v>
      </c>
      <c r="M33" s="9">
        <v>1</v>
      </c>
      <c r="N33" s="9">
        <v>5</v>
      </c>
      <c r="O33" s="8">
        <v>6</v>
      </c>
    </row>
    <row r="34" spans="1:15" ht="12.75">
      <c r="A34" s="48">
        <v>8</v>
      </c>
      <c r="B34" s="49">
        <v>4</v>
      </c>
      <c r="C34" s="47">
        <v>4</v>
      </c>
      <c r="D34" s="11">
        <v>24</v>
      </c>
      <c r="E34" s="84"/>
      <c r="F34" s="97"/>
      <c r="G34" s="8">
        <v>90</v>
      </c>
      <c r="K34" s="9">
        <v>-90</v>
      </c>
      <c r="L34" s="88">
        <v>-100</v>
      </c>
      <c r="M34" s="9">
        <v>5</v>
      </c>
      <c r="N34" s="9">
        <v>1</v>
      </c>
      <c r="O34" s="8">
        <v>6</v>
      </c>
    </row>
    <row r="35" spans="1:15" ht="12.75">
      <c r="A35" s="48">
        <v>9</v>
      </c>
      <c r="B35" s="49">
        <v>1</v>
      </c>
      <c r="C35" s="47">
        <v>1</v>
      </c>
      <c r="D35" s="11">
        <v>21</v>
      </c>
      <c r="E35" s="84"/>
      <c r="F35" s="97"/>
      <c r="G35" s="8">
        <v>630</v>
      </c>
      <c r="K35" s="9">
        <v>-630</v>
      </c>
      <c r="L35" s="88">
        <v>-500</v>
      </c>
      <c r="M35" s="9">
        <v>1</v>
      </c>
      <c r="N35" s="9">
        <v>5</v>
      </c>
      <c r="O35" s="8">
        <v>6</v>
      </c>
    </row>
    <row r="36" spans="1:15" ht="12.75">
      <c r="A36" s="48">
        <v>9</v>
      </c>
      <c r="B36" s="49">
        <v>2</v>
      </c>
      <c r="C36" s="47">
        <v>2</v>
      </c>
      <c r="D36" s="11">
        <v>22</v>
      </c>
      <c r="E36" s="84"/>
      <c r="F36" s="97"/>
      <c r="G36" s="8">
        <v>630</v>
      </c>
      <c r="K36" s="9">
        <v>-630</v>
      </c>
      <c r="L36" s="88">
        <v>-500</v>
      </c>
      <c r="M36" s="9">
        <v>1</v>
      </c>
      <c r="N36" s="9">
        <v>5</v>
      </c>
      <c r="O36" s="8">
        <v>6</v>
      </c>
    </row>
    <row r="37" spans="1:15" ht="12.75">
      <c r="A37" s="48">
        <v>9</v>
      </c>
      <c r="B37" s="49">
        <v>3</v>
      </c>
      <c r="C37" s="47">
        <v>3</v>
      </c>
      <c r="D37" s="11">
        <v>23</v>
      </c>
      <c r="E37" s="84"/>
      <c r="F37" s="97"/>
      <c r="G37" s="8">
        <v>140</v>
      </c>
      <c r="K37" s="9">
        <v>-140</v>
      </c>
      <c r="L37" s="88">
        <v>-500</v>
      </c>
      <c r="M37" s="9">
        <v>6</v>
      </c>
      <c r="N37" s="9">
        <v>0</v>
      </c>
      <c r="O37" s="8">
        <v>6</v>
      </c>
    </row>
    <row r="38" spans="1:15" ht="12.75">
      <c r="A38" s="48">
        <v>9</v>
      </c>
      <c r="B38" s="49">
        <v>4</v>
      </c>
      <c r="C38" s="47">
        <v>4</v>
      </c>
      <c r="D38" s="11">
        <v>24</v>
      </c>
      <c r="E38" s="84"/>
      <c r="F38" s="97"/>
      <c r="G38" s="8">
        <v>600</v>
      </c>
      <c r="K38" s="9">
        <v>-600</v>
      </c>
      <c r="L38" s="88">
        <v>-500</v>
      </c>
      <c r="M38" s="9">
        <v>4</v>
      </c>
      <c r="N38" s="9">
        <v>2</v>
      </c>
      <c r="O38" s="8">
        <v>6</v>
      </c>
    </row>
    <row r="39" spans="1:16" ht="12.75">
      <c r="A39" s="48">
        <v>10</v>
      </c>
      <c r="B39" s="49">
        <v>1</v>
      </c>
      <c r="C39" s="47">
        <v>1</v>
      </c>
      <c r="D39" s="11">
        <v>21</v>
      </c>
      <c r="E39" s="84"/>
      <c r="F39" s="97">
        <v>170</v>
      </c>
      <c r="K39" s="9">
        <v>170</v>
      </c>
      <c r="L39" s="88">
        <v>147.5</v>
      </c>
      <c r="M39" s="9">
        <v>6</v>
      </c>
      <c r="N39" s="9">
        <v>0</v>
      </c>
      <c r="O39" s="8">
        <v>6</v>
      </c>
      <c r="P39" s="14"/>
    </row>
    <row r="40" spans="1:15" ht="12.75">
      <c r="A40" s="48">
        <v>10</v>
      </c>
      <c r="B40" s="49">
        <v>2</v>
      </c>
      <c r="C40" s="47">
        <v>2</v>
      </c>
      <c r="D40" s="11">
        <v>22</v>
      </c>
      <c r="E40" s="84"/>
      <c r="F40" s="97">
        <v>140</v>
      </c>
      <c r="K40" s="9">
        <v>140</v>
      </c>
      <c r="L40" s="88">
        <v>147.5</v>
      </c>
      <c r="M40" s="9">
        <v>2</v>
      </c>
      <c r="N40" s="9">
        <v>4</v>
      </c>
      <c r="O40" s="8">
        <v>6</v>
      </c>
    </row>
    <row r="41" spans="1:15" ht="12.75">
      <c r="A41" s="48">
        <v>10</v>
      </c>
      <c r="B41" s="49">
        <v>3</v>
      </c>
      <c r="C41" s="47">
        <v>3</v>
      </c>
      <c r="D41" s="11">
        <v>23</v>
      </c>
      <c r="E41" s="84"/>
      <c r="F41" s="97">
        <v>140</v>
      </c>
      <c r="K41" s="9">
        <v>140</v>
      </c>
      <c r="L41" s="88">
        <v>147.5</v>
      </c>
      <c r="M41" s="9">
        <v>2</v>
      </c>
      <c r="N41" s="9">
        <v>4</v>
      </c>
      <c r="O41" s="8">
        <v>6</v>
      </c>
    </row>
    <row r="42" spans="1:15" ht="12.75">
      <c r="A42" s="48">
        <v>10</v>
      </c>
      <c r="B42" s="49">
        <v>4</v>
      </c>
      <c r="C42" s="47">
        <v>4</v>
      </c>
      <c r="D42" s="11">
        <v>24</v>
      </c>
      <c r="E42" s="84"/>
      <c r="F42" s="97">
        <v>140</v>
      </c>
      <c r="K42" s="9">
        <v>140</v>
      </c>
      <c r="L42" s="88">
        <v>147.5</v>
      </c>
      <c r="M42" s="9">
        <v>2</v>
      </c>
      <c r="N42" s="9">
        <v>4</v>
      </c>
      <c r="O42" s="8">
        <v>6</v>
      </c>
    </row>
    <row r="43" spans="1:15" ht="12.75">
      <c r="A43" s="48">
        <v>11</v>
      </c>
      <c r="B43" s="49">
        <v>1</v>
      </c>
      <c r="C43" s="47">
        <v>1</v>
      </c>
      <c r="D43" s="11">
        <v>21</v>
      </c>
      <c r="E43" s="84"/>
      <c r="F43" s="97">
        <v>250</v>
      </c>
      <c r="K43" s="9">
        <v>250</v>
      </c>
      <c r="L43" s="88">
        <v>137.5</v>
      </c>
      <c r="M43" s="9">
        <v>6</v>
      </c>
      <c r="N43" s="9">
        <v>0</v>
      </c>
      <c r="O43" s="8">
        <v>6</v>
      </c>
    </row>
    <row r="44" spans="1:15" ht="12.75">
      <c r="A44" s="48">
        <v>11</v>
      </c>
      <c r="B44" s="49">
        <v>2</v>
      </c>
      <c r="C44" s="47">
        <v>2</v>
      </c>
      <c r="D44" s="11">
        <v>22</v>
      </c>
      <c r="E44" s="84"/>
      <c r="F44" s="97">
        <v>50</v>
      </c>
      <c r="K44" s="9">
        <v>50</v>
      </c>
      <c r="L44" s="88">
        <v>137.5</v>
      </c>
      <c r="M44" s="9">
        <v>0</v>
      </c>
      <c r="N44" s="9">
        <v>6</v>
      </c>
      <c r="O44" s="8">
        <v>6</v>
      </c>
    </row>
    <row r="45" spans="1:15" ht="12.75">
      <c r="A45" s="48">
        <v>11</v>
      </c>
      <c r="B45" s="49">
        <v>3</v>
      </c>
      <c r="C45" s="47">
        <v>3</v>
      </c>
      <c r="D45" s="11">
        <v>23</v>
      </c>
      <c r="E45" s="84"/>
      <c r="F45" s="97">
        <v>100</v>
      </c>
      <c r="K45" s="9">
        <v>100</v>
      </c>
      <c r="L45" s="88">
        <v>137.5</v>
      </c>
      <c r="M45" s="9">
        <v>2</v>
      </c>
      <c r="N45" s="9">
        <v>4</v>
      </c>
      <c r="O45" s="8">
        <v>6</v>
      </c>
    </row>
    <row r="46" spans="1:15" ht="12.75">
      <c r="A46" s="48">
        <v>11</v>
      </c>
      <c r="B46" s="49">
        <v>4</v>
      </c>
      <c r="C46" s="47">
        <v>4</v>
      </c>
      <c r="D46" s="11">
        <v>24</v>
      </c>
      <c r="E46" s="84"/>
      <c r="F46" s="97">
        <v>150</v>
      </c>
      <c r="K46" s="9">
        <v>150</v>
      </c>
      <c r="L46" s="88">
        <v>137.5</v>
      </c>
      <c r="M46" s="9">
        <v>4</v>
      </c>
      <c r="N46" s="9">
        <v>2</v>
      </c>
      <c r="O46" s="8">
        <v>6</v>
      </c>
    </row>
    <row r="47" spans="1:15" ht="12.75">
      <c r="A47" s="48">
        <v>12</v>
      </c>
      <c r="B47" s="49">
        <v>1</v>
      </c>
      <c r="C47" s="47">
        <v>1</v>
      </c>
      <c r="D47" s="11">
        <v>21</v>
      </c>
      <c r="E47" s="84"/>
      <c r="F47" s="7">
        <v>140</v>
      </c>
      <c r="K47" s="9">
        <v>140</v>
      </c>
      <c r="L47" s="88">
        <v>490</v>
      </c>
      <c r="M47" s="9">
        <v>0</v>
      </c>
      <c r="N47" s="9">
        <v>6</v>
      </c>
      <c r="O47" s="8">
        <v>6</v>
      </c>
    </row>
    <row r="48" spans="1:15" ht="12.75">
      <c r="A48" s="48">
        <v>12</v>
      </c>
      <c r="B48" s="49">
        <v>2</v>
      </c>
      <c r="C48" s="47">
        <v>2</v>
      </c>
      <c r="D48" s="11">
        <v>22</v>
      </c>
      <c r="E48" s="84"/>
      <c r="F48" s="97">
        <v>600</v>
      </c>
      <c r="K48" s="9">
        <v>600</v>
      </c>
      <c r="L48" s="88">
        <v>490</v>
      </c>
      <c r="M48" s="9">
        <v>3</v>
      </c>
      <c r="N48" s="9">
        <v>3</v>
      </c>
      <c r="O48" s="8">
        <v>6</v>
      </c>
    </row>
    <row r="49" spans="1:15" ht="12.75">
      <c r="A49" s="48">
        <v>12</v>
      </c>
      <c r="B49" s="49">
        <v>3</v>
      </c>
      <c r="C49" s="47">
        <v>3</v>
      </c>
      <c r="D49" s="11">
        <v>23</v>
      </c>
      <c r="E49" s="84"/>
      <c r="F49" s="97">
        <v>620</v>
      </c>
      <c r="K49" s="9">
        <v>620</v>
      </c>
      <c r="L49" s="88">
        <v>490</v>
      </c>
      <c r="M49" s="9">
        <v>6</v>
      </c>
      <c r="N49" s="9">
        <v>0</v>
      </c>
      <c r="O49" s="8">
        <v>6</v>
      </c>
    </row>
    <row r="50" spans="1:15" ht="12.75">
      <c r="A50" s="48">
        <v>12</v>
      </c>
      <c r="B50" s="49">
        <v>4</v>
      </c>
      <c r="C50" s="47">
        <v>4</v>
      </c>
      <c r="D50" s="11">
        <v>24</v>
      </c>
      <c r="E50" s="84"/>
      <c r="F50" s="97">
        <v>600</v>
      </c>
      <c r="K50" s="9">
        <v>600</v>
      </c>
      <c r="L50" s="88">
        <v>490</v>
      </c>
      <c r="M50" s="9">
        <v>3</v>
      </c>
      <c r="N50" s="9">
        <v>3</v>
      </c>
      <c r="O50" s="8">
        <v>6</v>
      </c>
    </row>
    <row r="51" spans="1:15" ht="12.75">
      <c r="A51" s="48">
        <v>13</v>
      </c>
      <c r="B51" s="49">
        <v>1</v>
      </c>
      <c r="C51" s="47">
        <v>1</v>
      </c>
      <c r="D51" s="11">
        <v>21</v>
      </c>
      <c r="E51" s="84"/>
      <c r="F51" s="97"/>
      <c r="G51" s="8">
        <v>620</v>
      </c>
      <c r="K51" s="9">
        <v>-620</v>
      </c>
      <c r="L51" s="88">
        <v>-620</v>
      </c>
      <c r="M51" s="9">
        <v>3</v>
      </c>
      <c r="N51" s="9">
        <v>3</v>
      </c>
      <c r="O51" s="8">
        <v>6</v>
      </c>
    </row>
    <row r="52" spans="1:15" ht="12.75">
      <c r="A52" s="48">
        <v>13</v>
      </c>
      <c r="B52" s="49">
        <v>2</v>
      </c>
      <c r="C52" s="47">
        <v>2</v>
      </c>
      <c r="D52" s="11">
        <v>22</v>
      </c>
      <c r="E52" s="84"/>
      <c r="F52" s="97"/>
      <c r="G52" s="8">
        <v>620</v>
      </c>
      <c r="K52" s="9">
        <v>-620</v>
      </c>
      <c r="L52" s="88">
        <v>-620</v>
      </c>
      <c r="M52" s="9">
        <v>3</v>
      </c>
      <c r="N52" s="9">
        <v>3</v>
      </c>
      <c r="O52" s="8">
        <v>6</v>
      </c>
    </row>
    <row r="53" spans="1:15" ht="12.75">
      <c r="A53" s="48">
        <v>13</v>
      </c>
      <c r="B53" s="49">
        <v>3</v>
      </c>
      <c r="C53" s="47">
        <v>3</v>
      </c>
      <c r="D53" s="11">
        <v>23</v>
      </c>
      <c r="E53" s="84"/>
      <c r="F53" s="97"/>
      <c r="G53" s="8">
        <v>620</v>
      </c>
      <c r="K53" s="9">
        <v>-620</v>
      </c>
      <c r="L53" s="88">
        <v>-620</v>
      </c>
      <c r="M53" s="9">
        <v>3</v>
      </c>
      <c r="N53" s="9">
        <v>3</v>
      </c>
      <c r="O53" s="8">
        <v>6</v>
      </c>
    </row>
    <row r="54" spans="1:15" ht="12.75">
      <c r="A54" s="48">
        <v>13</v>
      </c>
      <c r="B54" s="49">
        <v>4</v>
      </c>
      <c r="C54" s="47">
        <v>4</v>
      </c>
      <c r="D54" s="11">
        <v>24</v>
      </c>
      <c r="E54" s="84"/>
      <c r="F54" s="97"/>
      <c r="G54" s="8">
        <v>620</v>
      </c>
      <c r="K54" s="9">
        <v>-620</v>
      </c>
      <c r="L54" s="88">
        <v>-620</v>
      </c>
      <c r="M54" s="9">
        <v>3</v>
      </c>
      <c r="N54" s="9">
        <v>3</v>
      </c>
      <c r="O54" s="8">
        <v>6</v>
      </c>
    </row>
    <row r="55" spans="1:15" ht="12.75">
      <c r="A55" s="48">
        <v>14</v>
      </c>
      <c r="B55" s="49">
        <v>1</v>
      </c>
      <c r="C55" s="47">
        <v>1</v>
      </c>
      <c r="D55" s="11">
        <v>21</v>
      </c>
      <c r="E55" s="84"/>
      <c r="F55" s="97">
        <v>420</v>
      </c>
      <c r="K55" s="9">
        <v>420</v>
      </c>
      <c r="L55" s="88">
        <v>60</v>
      </c>
      <c r="M55" s="9">
        <v>6</v>
      </c>
      <c r="N55" s="9">
        <v>0</v>
      </c>
      <c r="O55" s="8">
        <v>6</v>
      </c>
    </row>
    <row r="56" spans="1:15" ht="12.75">
      <c r="A56" s="48">
        <v>14</v>
      </c>
      <c r="B56" s="49">
        <v>2</v>
      </c>
      <c r="C56" s="47">
        <v>2</v>
      </c>
      <c r="D56" s="11">
        <v>22</v>
      </c>
      <c r="E56" s="84"/>
      <c r="F56" s="97">
        <v>50</v>
      </c>
      <c r="K56" s="9">
        <v>50</v>
      </c>
      <c r="L56" s="88">
        <v>60</v>
      </c>
      <c r="M56" s="9">
        <v>4</v>
      </c>
      <c r="N56" s="9">
        <v>2</v>
      </c>
      <c r="O56" s="8">
        <v>6</v>
      </c>
    </row>
    <row r="57" spans="1:15" ht="12.75">
      <c r="A57" s="48">
        <v>14</v>
      </c>
      <c r="B57" s="49">
        <v>3</v>
      </c>
      <c r="C57" s="47">
        <v>3</v>
      </c>
      <c r="D57" s="11">
        <v>23</v>
      </c>
      <c r="E57" s="84"/>
      <c r="F57" s="97"/>
      <c r="G57" s="8">
        <v>100</v>
      </c>
      <c r="K57" s="9">
        <v>-100</v>
      </c>
      <c r="L57" s="88">
        <v>60</v>
      </c>
      <c r="M57" s="9">
        <v>2</v>
      </c>
      <c r="N57" s="9">
        <v>4</v>
      </c>
      <c r="O57" s="8">
        <v>6</v>
      </c>
    </row>
    <row r="58" spans="1:15" ht="12.75">
      <c r="A58" s="48">
        <v>14</v>
      </c>
      <c r="B58" s="49">
        <v>4</v>
      </c>
      <c r="C58" s="47">
        <v>4</v>
      </c>
      <c r="D58" s="11">
        <v>24</v>
      </c>
      <c r="E58" s="84"/>
      <c r="F58" s="97"/>
      <c r="G58" s="8">
        <v>130</v>
      </c>
      <c r="K58" s="9">
        <v>-130</v>
      </c>
      <c r="L58" s="88">
        <v>60</v>
      </c>
      <c r="M58" s="9">
        <v>0</v>
      </c>
      <c r="N58" s="9">
        <v>6</v>
      </c>
      <c r="O58" s="8">
        <v>6</v>
      </c>
    </row>
    <row r="59" spans="1:15" ht="12.75">
      <c r="A59" s="48">
        <v>15</v>
      </c>
      <c r="B59" s="49">
        <v>1</v>
      </c>
      <c r="C59" s="47">
        <v>1</v>
      </c>
      <c r="D59" s="11">
        <v>21</v>
      </c>
      <c r="E59" s="84"/>
      <c r="F59" s="97"/>
      <c r="G59" s="8">
        <v>120</v>
      </c>
      <c r="K59" s="9">
        <v>-120</v>
      </c>
      <c r="L59" s="88">
        <v>-220</v>
      </c>
      <c r="M59" s="9">
        <v>6</v>
      </c>
      <c r="N59" s="9">
        <v>0</v>
      </c>
      <c r="O59" s="8">
        <v>6</v>
      </c>
    </row>
    <row r="60" spans="1:15" ht="12.75">
      <c r="A60" s="48">
        <v>15</v>
      </c>
      <c r="B60" s="49">
        <v>2</v>
      </c>
      <c r="C60" s="47">
        <v>2</v>
      </c>
      <c r="D60" s="11">
        <v>22</v>
      </c>
      <c r="E60" s="84"/>
      <c r="F60" s="97"/>
      <c r="G60" s="8">
        <v>170</v>
      </c>
      <c r="K60" s="9">
        <v>-170</v>
      </c>
      <c r="L60" s="88">
        <v>-220</v>
      </c>
      <c r="M60" s="9">
        <v>3</v>
      </c>
      <c r="N60" s="9">
        <v>3</v>
      </c>
      <c r="O60" s="8">
        <v>6</v>
      </c>
    </row>
    <row r="61" spans="1:15" ht="12.75">
      <c r="A61" s="48">
        <v>15</v>
      </c>
      <c r="B61" s="49">
        <v>3</v>
      </c>
      <c r="C61" s="47">
        <v>3</v>
      </c>
      <c r="D61" s="11">
        <v>23</v>
      </c>
      <c r="E61" s="84"/>
      <c r="F61" s="97"/>
      <c r="G61" s="8">
        <v>170</v>
      </c>
      <c r="K61" s="9">
        <v>-170</v>
      </c>
      <c r="L61" s="88">
        <v>-220</v>
      </c>
      <c r="M61" s="9">
        <v>3</v>
      </c>
      <c r="N61" s="9">
        <v>3</v>
      </c>
      <c r="O61" s="8">
        <v>6</v>
      </c>
    </row>
    <row r="62" spans="1:15" ht="12.75">
      <c r="A62" s="48">
        <v>15</v>
      </c>
      <c r="B62" s="49">
        <v>4</v>
      </c>
      <c r="C62" s="47">
        <v>4</v>
      </c>
      <c r="D62" s="11">
        <v>24</v>
      </c>
      <c r="E62" s="84"/>
      <c r="F62" s="97"/>
      <c r="G62" s="8">
        <v>420</v>
      </c>
      <c r="K62" s="9">
        <v>-420</v>
      </c>
      <c r="L62" s="88">
        <v>-220</v>
      </c>
      <c r="M62" s="9">
        <v>0</v>
      </c>
      <c r="N62" s="9">
        <v>6</v>
      </c>
      <c r="O62" s="8">
        <v>6</v>
      </c>
    </row>
    <row r="63" spans="1:15" ht="12.75">
      <c r="A63" s="48">
        <v>16</v>
      </c>
      <c r="B63" s="49">
        <v>1</v>
      </c>
      <c r="C63" s="47">
        <v>1</v>
      </c>
      <c r="D63" s="11">
        <v>21</v>
      </c>
      <c r="E63" s="84"/>
      <c r="F63" s="97"/>
      <c r="G63" s="8">
        <v>150</v>
      </c>
      <c r="K63" s="9">
        <v>-150</v>
      </c>
      <c r="L63" s="88">
        <v>-120</v>
      </c>
      <c r="M63" s="9">
        <v>0</v>
      </c>
      <c r="N63" s="9">
        <v>6</v>
      </c>
      <c r="O63" s="8">
        <v>6</v>
      </c>
    </row>
    <row r="64" spans="1:15" ht="12.75">
      <c r="A64" s="48">
        <v>16</v>
      </c>
      <c r="B64" s="49">
        <v>2</v>
      </c>
      <c r="C64" s="47">
        <v>2</v>
      </c>
      <c r="D64" s="11">
        <v>22</v>
      </c>
      <c r="E64" s="84"/>
      <c r="F64" s="97"/>
      <c r="G64" s="8">
        <v>50</v>
      </c>
      <c r="K64" s="9">
        <v>-50</v>
      </c>
      <c r="L64" s="88">
        <v>-120</v>
      </c>
      <c r="M64" s="9">
        <v>6</v>
      </c>
      <c r="N64" s="9">
        <v>0</v>
      </c>
      <c r="O64" s="8">
        <v>6</v>
      </c>
    </row>
    <row r="65" spans="1:15" ht="12.75">
      <c r="A65" s="48">
        <v>16</v>
      </c>
      <c r="B65" s="49">
        <v>3</v>
      </c>
      <c r="C65" s="47">
        <v>3</v>
      </c>
      <c r="D65" s="11">
        <v>23</v>
      </c>
      <c r="E65" s="84"/>
      <c r="F65" s="97"/>
      <c r="G65" s="8">
        <v>140</v>
      </c>
      <c r="K65" s="9">
        <v>-140</v>
      </c>
      <c r="L65" s="88">
        <v>-120</v>
      </c>
      <c r="M65" s="9">
        <v>3</v>
      </c>
      <c r="N65" s="9">
        <v>3</v>
      </c>
      <c r="O65" s="8">
        <v>6</v>
      </c>
    </row>
    <row r="66" spans="1:15" ht="12.75">
      <c r="A66" s="48">
        <v>16</v>
      </c>
      <c r="B66" s="49">
        <v>4</v>
      </c>
      <c r="C66" s="47">
        <v>4</v>
      </c>
      <c r="D66" s="11">
        <v>24</v>
      </c>
      <c r="E66" s="84"/>
      <c r="F66" s="97"/>
      <c r="G66" s="8">
        <v>140</v>
      </c>
      <c r="K66" s="9">
        <v>-140</v>
      </c>
      <c r="L66" s="88">
        <v>-120</v>
      </c>
      <c r="M66" s="9">
        <v>3</v>
      </c>
      <c r="N66" s="9">
        <v>3</v>
      </c>
      <c r="O66" s="8">
        <v>6</v>
      </c>
    </row>
    <row r="67" spans="1:15" ht="12.75">
      <c r="A67" s="48">
        <v>17</v>
      </c>
      <c r="B67" s="49">
        <v>1</v>
      </c>
      <c r="C67" s="47">
        <v>1</v>
      </c>
      <c r="D67" s="11">
        <v>22</v>
      </c>
      <c r="E67" s="84"/>
      <c r="F67" s="97">
        <v>430</v>
      </c>
      <c r="K67" s="9">
        <v>430</v>
      </c>
      <c r="L67" s="88">
        <v>375</v>
      </c>
      <c r="M67" s="9">
        <v>4</v>
      </c>
      <c r="N67" s="9">
        <v>2</v>
      </c>
      <c r="O67" s="8">
        <v>6</v>
      </c>
    </row>
    <row r="68" spans="1:15" ht="12.75">
      <c r="A68" s="48">
        <v>17</v>
      </c>
      <c r="B68" s="49">
        <v>2</v>
      </c>
      <c r="C68" s="47">
        <v>2</v>
      </c>
      <c r="D68" s="11">
        <v>21</v>
      </c>
      <c r="E68" s="84"/>
      <c r="F68" s="97">
        <v>430</v>
      </c>
      <c r="K68" s="9">
        <v>430</v>
      </c>
      <c r="L68" s="88">
        <v>375</v>
      </c>
      <c r="M68" s="9">
        <v>4</v>
      </c>
      <c r="N68" s="9">
        <v>2</v>
      </c>
      <c r="O68" s="8">
        <v>6</v>
      </c>
    </row>
    <row r="69" spans="1:15" ht="12.75">
      <c r="A69" s="48">
        <v>17</v>
      </c>
      <c r="B69" s="49">
        <v>3</v>
      </c>
      <c r="C69" s="47">
        <v>3</v>
      </c>
      <c r="D69" s="11">
        <v>24</v>
      </c>
      <c r="E69" s="84"/>
      <c r="F69" s="97">
        <v>210</v>
      </c>
      <c r="K69" s="9">
        <v>210</v>
      </c>
      <c r="L69" s="88">
        <v>375</v>
      </c>
      <c r="M69" s="9">
        <v>0</v>
      </c>
      <c r="N69" s="9">
        <v>6</v>
      </c>
      <c r="O69" s="8">
        <v>6</v>
      </c>
    </row>
    <row r="70" spans="1:15" ht="12.75">
      <c r="A70" s="48">
        <v>17</v>
      </c>
      <c r="B70" s="49">
        <v>4</v>
      </c>
      <c r="C70" s="47">
        <v>4</v>
      </c>
      <c r="D70" s="11">
        <v>23</v>
      </c>
      <c r="E70" s="84"/>
      <c r="F70" s="97">
        <v>430</v>
      </c>
      <c r="K70" s="9">
        <v>430</v>
      </c>
      <c r="L70" s="88">
        <v>375</v>
      </c>
      <c r="M70" s="9">
        <v>4</v>
      </c>
      <c r="N70" s="9">
        <v>2</v>
      </c>
      <c r="O70" s="8">
        <v>6</v>
      </c>
    </row>
    <row r="71" spans="1:15" ht="12.75">
      <c r="A71" s="48">
        <v>18</v>
      </c>
      <c r="B71" s="49">
        <v>1</v>
      </c>
      <c r="C71" s="47">
        <v>1</v>
      </c>
      <c r="D71" s="11">
        <v>22</v>
      </c>
      <c r="E71" s="84"/>
      <c r="F71" s="97"/>
      <c r="G71" s="8">
        <v>150</v>
      </c>
      <c r="K71" s="9">
        <v>-150</v>
      </c>
      <c r="L71" s="88">
        <v>-252.5</v>
      </c>
      <c r="M71" s="9">
        <v>6</v>
      </c>
      <c r="N71" s="9">
        <v>0</v>
      </c>
      <c r="O71" s="8">
        <v>6</v>
      </c>
    </row>
    <row r="72" spans="1:15" ht="12.75">
      <c r="A72" s="48">
        <v>18</v>
      </c>
      <c r="B72" s="49">
        <v>2</v>
      </c>
      <c r="C72" s="47">
        <v>2</v>
      </c>
      <c r="D72" s="11">
        <v>21</v>
      </c>
      <c r="E72" s="84"/>
      <c r="F72" s="97"/>
      <c r="G72" s="8">
        <v>460</v>
      </c>
      <c r="K72" s="9">
        <v>-460</v>
      </c>
      <c r="L72" s="88">
        <v>-252.5</v>
      </c>
      <c r="M72" s="9">
        <v>0</v>
      </c>
      <c r="N72" s="9">
        <v>6</v>
      </c>
      <c r="O72" s="8">
        <v>6</v>
      </c>
    </row>
    <row r="73" spans="1:15" ht="12.75">
      <c r="A73" s="48">
        <v>18</v>
      </c>
      <c r="B73" s="49">
        <v>3</v>
      </c>
      <c r="C73" s="47">
        <v>3</v>
      </c>
      <c r="D73" s="11">
        <v>24</v>
      </c>
      <c r="E73" s="84"/>
      <c r="F73" s="97"/>
      <c r="G73" s="8">
        <v>200</v>
      </c>
      <c r="K73" s="9">
        <v>-200</v>
      </c>
      <c r="L73" s="88">
        <v>-252.5</v>
      </c>
      <c r="M73" s="9">
        <v>3</v>
      </c>
      <c r="N73" s="9">
        <v>3</v>
      </c>
      <c r="O73" s="8">
        <v>6</v>
      </c>
    </row>
    <row r="74" spans="1:15" ht="12.75">
      <c r="A74" s="48">
        <v>18</v>
      </c>
      <c r="B74" s="49">
        <v>4</v>
      </c>
      <c r="C74" s="47">
        <v>4</v>
      </c>
      <c r="D74" s="11">
        <v>23</v>
      </c>
      <c r="E74" s="84"/>
      <c r="F74" s="97"/>
      <c r="G74" s="8">
        <v>200</v>
      </c>
      <c r="K74" s="9">
        <v>-200</v>
      </c>
      <c r="L74" s="88">
        <v>-252.5</v>
      </c>
      <c r="M74" s="9">
        <v>3</v>
      </c>
      <c r="N74" s="9">
        <v>3</v>
      </c>
      <c r="O74" s="8">
        <v>6</v>
      </c>
    </row>
    <row r="75" spans="1:15" ht="12.75">
      <c r="A75" s="48">
        <v>19</v>
      </c>
      <c r="B75" s="49">
        <v>1</v>
      </c>
      <c r="C75" s="47">
        <v>1</v>
      </c>
      <c r="D75" s="11">
        <v>22</v>
      </c>
      <c r="E75" s="84"/>
      <c r="F75" s="97">
        <v>490</v>
      </c>
      <c r="K75" s="9">
        <v>490</v>
      </c>
      <c r="L75" s="88">
        <v>330</v>
      </c>
      <c r="M75" s="9">
        <v>6</v>
      </c>
      <c r="N75" s="9">
        <v>0</v>
      </c>
      <c r="O75" s="8">
        <v>6</v>
      </c>
    </row>
    <row r="76" spans="1:15" ht="12.75">
      <c r="A76" s="48">
        <v>19</v>
      </c>
      <c r="B76" s="49">
        <v>2</v>
      </c>
      <c r="C76" s="47">
        <v>2</v>
      </c>
      <c r="D76" s="11">
        <v>21</v>
      </c>
      <c r="E76" s="84"/>
      <c r="F76" s="97">
        <v>460</v>
      </c>
      <c r="K76" s="9">
        <v>460</v>
      </c>
      <c r="L76" s="88">
        <v>330</v>
      </c>
      <c r="M76" s="9">
        <v>4</v>
      </c>
      <c r="N76" s="9">
        <v>2</v>
      </c>
      <c r="O76" s="8">
        <v>6</v>
      </c>
    </row>
    <row r="77" spans="1:15" ht="12.75">
      <c r="A77" s="48">
        <v>19</v>
      </c>
      <c r="B77" s="49">
        <v>3</v>
      </c>
      <c r="C77" s="47">
        <v>3</v>
      </c>
      <c r="D77" s="11">
        <v>24</v>
      </c>
      <c r="E77" s="84"/>
      <c r="F77" s="97"/>
      <c r="G77" s="8">
        <v>50</v>
      </c>
      <c r="K77" s="9">
        <v>-50</v>
      </c>
      <c r="L77" s="88">
        <v>330</v>
      </c>
      <c r="M77" s="9">
        <v>0</v>
      </c>
      <c r="N77" s="9">
        <v>6</v>
      </c>
      <c r="O77" s="8">
        <v>6</v>
      </c>
    </row>
    <row r="78" spans="1:15" ht="12.75">
      <c r="A78" s="48">
        <v>19</v>
      </c>
      <c r="B78" s="49">
        <v>4</v>
      </c>
      <c r="C78" s="47">
        <v>4</v>
      </c>
      <c r="D78" s="11">
        <v>23</v>
      </c>
      <c r="E78" s="84"/>
      <c r="F78" s="97">
        <v>420</v>
      </c>
      <c r="K78" s="9">
        <v>420</v>
      </c>
      <c r="L78" s="88">
        <v>330</v>
      </c>
      <c r="M78" s="9">
        <v>2</v>
      </c>
      <c r="N78" s="9">
        <v>4</v>
      </c>
      <c r="O78" s="8">
        <v>6</v>
      </c>
    </row>
    <row r="79" spans="1:15" ht="12.75">
      <c r="A79" s="48">
        <v>20</v>
      </c>
      <c r="B79" s="49">
        <v>1</v>
      </c>
      <c r="C79" s="47">
        <v>1</v>
      </c>
      <c r="D79" s="11">
        <v>22</v>
      </c>
      <c r="E79" s="84"/>
      <c r="F79" s="97">
        <v>600</v>
      </c>
      <c r="K79" s="9">
        <v>600</v>
      </c>
      <c r="L79" s="88">
        <v>510</v>
      </c>
      <c r="M79" s="9">
        <v>3</v>
      </c>
      <c r="N79" s="9">
        <v>3</v>
      </c>
      <c r="O79" s="8">
        <v>6</v>
      </c>
    </row>
    <row r="80" spans="1:15" ht="12.75">
      <c r="A80" s="48">
        <v>20</v>
      </c>
      <c r="B80" s="49">
        <v>2</v>
      </c>
      <c r="C80" s="47">
        <v>2</v>
      </c>
      <c r="D80" s="11">
        <v>21</v>
      </c>
      <c r="E80" s="84"/>
      <c r="F80" s="97">
        <v>600</v>
      </c>
      <c r="K80" s="9">
        <v>600</v>
      </c>
      <c r="L80" s="88">
        <v>510</v>
      </c>
      <c r="M80" s="9">
        <v>3</v>
      </c>
      <c r="N80" s="9">
        <v>3</v>
      </c>
      <c r="O80" s="8">
        <v>6</v>
      </c>
    </row>
    <row r="81" spans="1:15" ht="12.75">
      <c r="A81" s="48">
        <v>20</v>
      </c>
      <c r="B81" s="49">
        <v>3</v>
      </c>
      <c r="C81" s="47">
        <v>3</v>
      </c>
      <c r="D81" s="11">
        <v>24</v>
      </c>
      <c r="E81" s="84"/>
      <c r="F81" s="97">
        <v>150</v>
      </c>
      <c r="K81" s="9">
        <v>150</v>
      </c>
      <c r="L81" s="88">
        <v>510</v>
      </c>
      <c r="M81" s="9">
        <v>0</v>
      </c>
      <c r="N81" s="9">
        <v>6</v>
      </c>
      <c r="O81" s="8">
        <v>6</v>
      </c>
    </row>
    <row r="82" spans="1:15" ht="12.75">
      <c r="A82" s="48">
        <v>20</v>
      </c>
      <c r="B82" s="49">
        <v>4</v>
      </c>
      <c r="C82" s="47">
        <v>4</v>
      </c>
      <c r="D82" s="11">
        <v>23</v>
      </c>
      <c r="E82" s="84"/>
      <c r="F82" s="97">
        <v>690</v>
      </c>
      <c r="K82" s="9">
        <v>690</v>
      </c>
      <c r="L82" s="88">
        <v>510</v>
      </c>
      <c r="M82" s="9">
        <v>6</v>
      </c>
      <c r="N82" s="9">
        <v>0</v>
      </c>
      <c r="O82" s="8">
        <v>6</v>
      </c>
    </row>
    <row r="83" spans="1:15" ht="12.75">
      <c r="A83" s="48">
        <v>21</v>
      </c>
      <c r="B83" s="49">
        <v>1</v>
      </c>
      <c r="C83" s="47">
        <v>1</v>
      </c>
      <c r="D83" s="11">
        <v>22</v>
      </c>
      <c r="E83" s="84"/>
      <c r="F83" s="97">
        <v>50</v>
      </c>
      <c r="K83" s="9">
        <v>50</v>
      </c>
      <c r="L83" s="88">
        <v>-27.5</v>
      </c>
      <c r="M83" s="9">
        <v>5</v>
      </c>
      <c r="N83" s="9">
        <v>1</v>
      </c>
      <c r="O83" s="8">
        <v>6</v>
      </c>
    </row>
    <row r="84" spans="1:15" ht="12.75">
      <c r="A84" s="48">
        <v>21</v>
      </c>
      <c r="B84" s="49">
        <v>2</v>
      </c>
      <c r="C84" s="47">
        <v>2</v>
      </c>
      <c r="D84" s="11">
        <v>21</v>
      </c>
      <c r="E84" s="84"/>
      <c r="F84" s="97"/>
      <c r="G84" s="8">
        <v>120</v>
      </c>
      <c r="K84" s="9">
        <v>-120</v>
      </c>
      <c r="L84" s="88">
        <v>-27.5</v>
      </c>
      <c r="M84" s="9">
        <v>0</v>
      </c>
      <c r="N84" s="9">
        <v>6</v>
      </c>
      <c r="O84" s="8">
        <v>6</v>
      </c>
    </row>
    <row r="85" spans="1:15" ht="12.75">
      <c r="A85" s="48">
        <v>21</v>
      </c>
      <c r="B85" s="49">
        <v>3</v>
      </c>
      <c r="C85" s="47">
        <v>3</v>
      </c>
      <c r="D85" s="11">
        <v>24</v>
      </c>
      <c r="E85" s="84"/>
      <c r="F85" s="97">
        <v>50</v>
      </c>
      <c r="K85" s="9">
        <v>50</v>
      </c>
      <c r="L85" s="88">
        <v>-27.5</v>
      </c>
      <c r="M85" s="9">
        <v>5</v>
      </c>
      <c r="N85" s="9">
        <v>1</v>
      </c>
      <c r="O85" s="8">
        <v>6</v>
      </c>
    </row>
    <row r="86" spans="1:15" ht="12.75">
      <c r="A86" s="48">
        <v>21</v>
      </c>
      <c r="B86" s="49">
        <v>4</v>
      </c>
      <c r="C86" s="47">
        <v>4</v>
      </c>
      <c r="D86" s="11">
        <v>23</v>
      </c>
      <c r="E86" s="84"/>
      <c r="F86" s="97"/>
      <c r="G86" s="8">
        <v>90</v>
      </c>
      <c r="K86" s="9">
        <v>-90</v>
      </c>
      <c r="L86" s="88">
        <v>-27.5</v>
      </c>
      <c r="M86" s="9">
        <v>2</v>
      </c>
      <c r="N86" s="9">
        <v>4</v>
      </c>
      <c r="O86" s="8">
        <v>6</v>
      </c>
    </row>
    <row r="87" spans="1:15" ht="12.75">
      <c r="A87" s="48">
        <v>22</v>
      </c>
      <c r="B87" s="49">
        <v>1</v>
      </c>
      <c r="C87" s="47">
        <v>1</v>
      </c>
      <c r="D87" s="11">
        <v>22</v>
      </c>
      <c r="E87" s="84"/>
      <c r="F87" s="97">
        <v>1100</v>
      </c>
      <c r="K87" s="9">
        <v>1100</v>
      </c>
      <c r="L87" s="88">
        <v>472.5</v>
      </c>
      <c r="M87" s="9">
        <v>6</v>
      </c>
      <c r="N87" s="9">
        <v>0</v>
      </c>
      <c r="O87" s="8">
        <v>6</v>
      </c>
    </row>
    <row r="88" spans="1:15" ht="12.75">
      <c r="A88" s="48">
        <v>22</v>
      </c>
      <c r="B88" s="49">
        <v>2</v>
      </c>
      <c r="C88" s="47">
        <v>2</v>
      </c>
      <c r="D88" s="11">
        <v>21</v>
      </c>
      <c r="E88" s="84"/>
      <c r="F88" s="97"/>
      <c r="G88" s="8">
        <v>50</v>
      </c>
      <c r="K88" s="9">
        <v>-50</v>
      </c>
      <c r="L88" s="88">
        <v>472.5</v>
      </c>
      <c r="M88" s="9">
        <v>0</v>
      </c>
      <c r="N88" s="9">
        <v>6</v>
      </c>
      <c r="O88" s="8">
        <v>6</v>
      </c>
    </row>
    <row r="89" spans="1:15" ht="12.75">
      <c r="A89" s="48">
        <v>22</v>
      </c>
      <c r="B89" s="49">
        <v>3</v>
      </c>
      <c r="C89" s="47">
        <v>3</v>
      </c>
      <c r="D89" s="11">
        <v>24</v>
      </c>
      <c r="E89" s="84"/>
      <c r="F89" s="97">
        <v>420</v>
      </c>
      <c r="K89" s="9">
        <v>420</v>
      </c>
      <c r="L89" s="88">
        <v>472.5</v>
      </c>
      <c r="M89" s="9">
        <v>3</v>
      </c>
      <c r="N89" s="9">
        <v>3</v>
      </c>
      <c r="O89" s="8">
        <v>6</v>
      </c>
    </row>
    <row r="90" spans="1:15" ht="12.75">
      <c r="A90" s="48">
        <v>22</v>
      </c>
      <c r="B90" s="49">
        <v>4</v>
      </c>
      <c r="C90" s="47">
        <v>4</v>
      </c>
      <c r="D90" s="11">
        <v>23</v>
      </c>
      <c r="E90" s="84"/>
      <c r="F90" s="97">
        <v>420</v>
      </c>
      <c r="K90" s="9">
        <v>420</v>
      </c>
      <c r="L90" s="88">
        <v>472.5</v>
      </c>
      <c r="M90" s="9">
        <v>3</v>
      </c>
      <c r="N90" s="9">
        <v>3</v>
      </c>
      <c r="O90" s="8">
        <v>6</v>
      </c>
    </row>
    <row r="91" spans="1:15" ht="12.75">
      <c r="A91" s="48">
        <v>23</v>
      </c>
      <c r="B91" s="49">
        <v>1</v>
      </c>
      <c r="C91" s="47">
        <v>1</v>
      </c>
      <c r="D91" s="11">
        <v>22</v>
      </c>
      <c r="E91" s="84"/>
      <c r="F91" s="97">
        <v>100</v>
      </c>
      <c r="K91" s="9">
        <v>100</v>
      </c>
      <c r="L91" s="88">
        <v>-315</v>
      </c>
      <c r="M91" s="9">
        <v>6</v>
      </c>
      <c r="N91" s="9">
        <v>0</v>
      </c>
      <c r="O91" s="8">
        <v>6</v>
      </c>
    </row>
    <row r="92" spans="1:15" ht="12.75">
      <c r="A92" s="48">
        <v>23</v>
      </c>
      <c r="B92" s="49">
        <v>2</v>
      </c>
      <c r="C92" s="47">
        <v>2</v>
      </c>
      <c r="D92" s="11">
        <v>21</v>
      </c>
      <c r="E92" s="84"/>
      <c r="F92" s="97"/>
      <c r="G92" s="8">
        <v>120</v>
      </c>
      <c r="K92" s="9">
        <v>-120</v>
      </c>
      <c r="L92" s="88">
        <v>-315</v>
      </c>
      <c r="M92" s="9">
        <v>4</v>
      </c>
      <c r="N92" s="9">
        <v>2</v>
      </c>
      <c r="O92" s="8">
        <v>6</v>
      </c>
    </row>
    <row r="93" spans="1:15" ht="12.75">
      <c r="A93" s="48">
        <v>23</v>
      </c>
      <c r="B93" s="49">
        <v>3</v>
      </c>
      <c r="C93" s="47">
        <v>3</v>
      </c>
      <c r="D93" s="11">
        <v>24</v>
      </c>
      <c r="E93" s="84"/>
      <c r="F93" s="97"/>
      <c r="G93" s="8">
        <v>620</v>
      </c>
      <c r="K93" s="9">
        <v>-620</v>
      </c>
      <c r="L93" s="88">
        <v>-315</v>
      </c>
      <c r="M93" s="9">
        <v>1</v>
      </c>
      <c r="N93" s="9">
        <v>5</v>
      </c>
      <c r="O93" s="8">
        <v>6</v>
      </c>
    </row>
    <row r="94" spans="1:15" ht="12.75">
      <c r="A94" s="48">
        <v>23</v>
      </c>
      <c r="B94" s="49">
        <v>4</v>
      </c>
      <c r="C94" s="47">
        <v>4</v>
      </c>
      <c r="D94" s="11">
        <v>23</v>
      </c>
      <c r="E94" s="84"/>
      <c r="F94" s="97"/>
      <c r="G94" s="8">
        <v>620</v>
      </c>
      <c r="K94" s="9">
        <v>-620</v>
      </c>
      <c r="L94" s="88">
        <v>-315</v>
      </c>
      <c r="M94" s="9">
        <v>1</v>
      </c>
      <c r="N94" s="9">
        <v>5</v>
      </c>
      <c r="O94" s="8">
        <v>6</v>
      </c>
    </row>
    <row r="95" spans="1:15" ht="12.75">
      <c r="A95" s="48">
        <v>24</v>
      </c>
      <c r="B95" s="49">
        <v>1</v>
      </c>
      <c r="C95" s="47">
        <v>1</v>
      </c>
      <c r="D95" s="11">
        <v>22</v>
      </c>
      <c r="E95" s="84"/>
      <c r="F95" s="97">
        <v>480</v>
      </c>
      <c r="K95" s="9">
        <v>480</v>
      </c>
      <c r="L95" s="88">
        <v>292.5</v>
      </c>
      <c r="M95" s="9">
        <v>6</v>
      </c>
      <c r="N95" s="9">
        <v>0</v>
      </c>
      <c r="O95" s="8">
        <v>6</v>
      </c>
    </row>
    <row r="96" spans="1:15" ht="12.75">
      <c r="A96" s="48">
        <v>24</v>
      </c>
      <c r="B96" s="49">
        <v>2</v>
      </c>
      <c r="C96" s="47">
        <v>2</v>
      </c>
      <c r="D96" s="11">
        <v>21</v>
      </c>
      <c r="E96" s="84"/>
      <c r="F96" s="97">
        <v>420</v>
      </c>
      <c r="K96" s="9">
        <v>420</v>
      </c>
      <c r="L96" s="88">
        <v>292.5</v>
      </c>
      <c r="M96" s="9">
        <v>3</v>
      </c>
      <c r="N96" s="9">
        <v>3</v>
      </c>
      <c r="O96" s="8">
        <v>6</v>
      </c>
    </row>
    <row r="97" spans="1:15" ht="12.75">
      <c r="A97" s="48">
        <v>24</v>
      </c>
      <c r="B97" s="49">
        <v>3</v>
      </c>
      <c r="C97" s="47">
        <v>3</v>
      </c>
      <c r="D97" s="11">
        <v>24</v>
      </c>
      <c r="E97" s="84"/>
      <c r="F97" s="97"/>
      <c r="G97" s="8">
        <v>150</v>
      </c>
      <c r="K97" s="9">
        <v>-150</v>
      </c>
      <c r="L97" s="88">
        <v>292.5</v>
      </c>
      <c r="M97" s="9">
        <v>0</v>
      </c>
      <c r="N97" s="9">
        <v>6</v>
      </c>
      <c r="O97" s="8">
        <v>6</v>
      </c>
    </row>
    <row r="98" spans="1:15" ht="12.75">
      <c r="A98" s="48">
        <v>24</v>
      </c>
      <c r="B98" s="49">
        <v>4</v>
      </c>
      <c r="C98" s="47">
        <v>4</v>
      </c>
      <c r="D98" s="11">
        <v>23</v>
      </c>
      <c r="E98" s="84"/>
      <c r="F98" s="97">
        <v>420</v>
      </c>
      <c r="K98" s="9">
        <v>420</v>
      </c>
      <c r="L98" s="88">
        <v>292.5</v>
      </c>
      <c r="M98" s="9">
        <v>3</v>
      </c>
      <c r="N98" s="9">
        <v>3</v>
      </c>
      <c r="O98" s="8">
        <v>6</v>
      </c>
    </row>
    <row r="99" spans="1:15" ht="12.75">
      <c r="A99" s="48">
        <v>25</v>
      </c>
      <c r="B99" s="49">
        <v>1</v>
      </c>
      <c r="C99" s="47">
        <v>1</v>
      </c>
      <c r="D99" s="11">
        <v>22</v>
      </c>
      <c r="E99" s="84"/>
      <c r="F99" s="97">
        <v>100</v>
      </c>
      <c r="K99" s="9">
        <v>100</v>
      </c>
      <c r="L99" s="88">
        <v>-650</v>
      </c>
      <c r="M99" s="9">
        <v>6</v>
      </c>
      <c r="N99" s="9">
        <v>0</v>
      </c>
      <c r="O99" s="8">
        <v>6</v>
      </c>
    </row>
    <row r="100" spans="1:15" ht="12.75">
      <c r="A100" s="48">
        <v>25</v>
      </c>
      <c r="B100" s="49">
        <v>2</v>
      </c>
      <c r="C100" s="47">
        <v>2</v>
      </c>
      <c r="D100" s="11">
        <v>21</v>
      </c>
      <c r="E100" s="84"/>
      <c r="F100" s="97"/>
      <c r="G100" s="8">
        <v>630</v>
      </c>
      <c r="K100" s="9">
        <v>-630</v>
      </c>
      <c r="L100" s="88">
        <v>-650</v>
      </c>
      <c r="M100" s="9">
        <v>3</v>
      </c>
      <c r="N100" s="9">
        <v>3</v>
      </c>
      <c r="O100" s="8">
        <v>6</v>
      </c>
    </row>
    <row r="101" spans="1:15" ht="12.75">
      <c r="A101" s="48">
        <v>25</v>
      </c>
      <c r="B101" s="49">
        <v>3</v>
      </c>
      <c r="C101" s="47">
        <v>3</v>
      </c>
      <c r="D101" s="11">
        <v>24</v>
      </c>
      <c r="E101" s="84"/>
      <c r="F101" s="97"/>
      <c r="G101" s="8">
        <v>1440</v>
      </c>
      <c r="K101" s="9">
        <v>-1440</v>
      </c>
      <c r="L101" s="88">
        <v>-650</v>
      </c>
      <c r="M101" s="9">
        <v>0</v>
      </c>
      <c r="N101" s="9">
        <v>6</v>
      </c>
      <c r="O101" s="8">
        <v>6</v>
      </c>
    </row>
    <row r="102" spans="1:15" ht="12.75">
      <c r="A102" s="48">
        <v>25</v>
      </c>
      <c r="B102" s="49">
        <v>4</v>
      </c>
      <c r="C102" s="47">
        <v>4</v>
      </c>
      <c r="D102" s="11">
        <v>23</v>
      </c>
      <c r="E102" s="84"/>
      <c r="G102" s="8">
        <v>630</v>
      </c>
      <c r="K102" s="9">
        <v>-630</v>
      </c>
      <c r="L102" s="88">
        <v>-650</v>
      </c>
      <c r="M102" s="9">
        <v>3</v>
      </c>
      <c r="N102" s="9">
        <v>3</v>
      </c>
      <c r="O102" s="8">
        <v>6</v>
      </c>
    </row>
    <row r="103" spans="1:15" ht="12.75">
      <c r="A103" s="48">
        <v>26</v>
      </c>
      <c r="B103" s="49">
        <v>1</v>
      </c>
      <c r="C103" s="47">
        <v>1</v>
      </c>
      <c r="D103" s="11">
        <v>22</v>
      </c>
      <c r="E103" s="84"/>
      <c r="F103" s="97"/>
      <c r="G103" s="8">
        <v>100</v>
      </c>
      <c r="K103" s="9">
        <v>-100</v>
      </c>
      <c r="L103" s="88">
        <v>132.5</v>
      </c>
      <c r="M103" s="9">
        <v>1</v>
      </c>
      <c r="N103" s="9">
        <v>5</v>
      </c>
      <c r="O103" s="8">
        <v>6</v>
      </c>
    </row>
    <row r="104" spans="1:15" ht="12.75">
      <c r="A104" s="48">
        <v>26</v>
      </c>
      <c r="B104" s="49">
        <v>2</v>
      </c>
      <c r="C104" s="47">
        <v>2</v>
      </c>
      <c r="D104" s="11">
        <v>21</v>
      </c>
      <c r="E104" s="84"/>
      <c r="F104" s="97">
        <v>600</v>
      </c>
      <c r="K104" s="9">
        <v>600</v>
      </c>
      <c r="L104" s="88">
        <v>132.5</v>
      </c>
      <c r="M104" s="9">
        <v>6</v>
      </c>
      <c r="N104" s="9">
        <v>0</v>
      </c>
      <c r="O104" s="8">
        <v>6</v>
      </c>
    </row>
    <row r="105" spans="1:15" ht="12.75">
      <c r="A105" s="48">
        <v>26</v>
      </c>
      <c r="B105" s="49">
        <v>3</v>
      </c>
      <c r="C105" s="47">
        <v>3</v>
      </c>
      <c r="D105" s="11">
        <v>24</v>
      </c>
      <c r="E105" s="84"/>
      <c r="F105" s="97">
        <v>130</v>
      </c>
      <c r="K105" s="9">
        <v>130</v>
      </c>
      <c r="L105" s="88">
        <v>132.5</v>
      </c>
      <c r="M105" s="9">
        <v>4</v>
      </c>
      <c r="N105" s="9">
        <v>2</v>
      </c>
      <c r="O105" s="8">
        <v>6</v>
      </c>
    </row>
    <row r="106" spans="1:15" ht="12.75">
      <c r="A106" s="48">
        <v>26</v>
      </c>
      <c r="B106" s="49">
        <v>4</v>
      </c>
      <c r="C106" s="47">
        <v>4</v>
      </c>
      <c r="D106" s="11">
        <v>23</v>
      </c>
      <c r="E106" s="84"/>
      <c r="G106" s="8">
        <v>100</v>
      </c>
      <c r="K106" s="9">
        <v>-100</v>
      </c>
      <c r="L106" s="88">
        <v>132.5</v>
      </c>
      <c r="M106" s="9">
        <v>1</v>
      </c>
      <c r="N106" s="9">
        <v>5</v>
      </c>
      <c r="O106" s="8">
        <v>6</v>
      </c>
    </row>
    <row r="107" spans="1:15" ht="12.75">
      <c r="A107" s="48">
        <v>27</v>
      </c>
      <c r="B107" s="49">
        <v>1</v>
      </c>
      <c r="C107" s="47">
        <v>1</v>
      </c>
      <c r="D107" s="11">
        <v>22</v>
      </c>
      <c r="E107" s="84"/>
      <c r="F107" s="97"/>
      <c r="G107" s="8">
        <v>140</v>
      </c>
      <c r="K107" s="9">
        <v>-140</v>
      </c>
      <c r="L107" s="88">
        <v>-305</v>
      </c>
      <c r="M107" s="9">
        <v>6</v>
      </c>
      <c r="N107" s="9">
        <v>0</v>
      </c>
      <c r="O107" s="8">
        <v>6</v>
      </c>
    </row>
    <row r="108" spans="1:15" ht="12.75">
      <c r="A108" s="48">
        <v>27</v>
      </c>
      <c r="B108" s="49">
        <v>2</v>
      </c>
      <c r="C108" s="47">
        <v>2</v>
      </c>
      <c r="D108" s="11">
        <v>21</v>
      </c>
      <c r="E108" s="84"/>
      <c r="G108" s="8">
        <v>450</v>
      </c>
      <c r="K108" s="9">
        <v>-450</v>
      </c>
      <c r="L108" s="88">
        <v>-305</v>
      </c>
      <c r="M108" s="9">
        <v>0</v>
      </c>
      <c r="N108" s="9">
        <v>6</v>
      </c>
      <c r="O108" s="8">
        <v>6</v>
      </c>
    </row>
    <row r="109" spans="1:15" ht="12.75">
      <c r="A109" s="48">
        <v>27</v>
      </c>
      <c r="B109" s="49">
        <v>3</v>
      </c>
      <c r="C109" s="47">
        <v>3</v>
      </c>
      <c r="D109" s="11">
        <v>24</v>
      </c>
      <c r="E109" s="84"/>
      <c r="F109" s="97"/>
      <c r="G109" s="8">
        <v>430</v>
      </c>
      <c r="K109" s="9">
        <v>-430</v>
      </c>
      <c r="L109" s="88">
        <v>-305</v>
      </c>
      <c r="M109" s="9">
        <v>2</v>
      </c>
      <c r="N109" s="9">
        <v>4</v>
      </c>
      <c r="O109" s="8">
        <v>6</v>
      </c>
    </row>
    <row r="110" spans="1:15" ht="12.75">
      <c r="A110" s="48">
        <v>27</v>
      </c>
      <c r="B110" s="49">
        <v>4</v>
      </c>
      <c r="C110" s="47">
        <v>4</v>
      </c>
      <c r="D110" s="11">
        <v>23</v>
      </c>
      <c r="E110" s="84"/>
      <c r="F110" s="97"/>
      <c r="G110" s="8">
        <v>200</v>
      </c>
      <c r="K110" s="9">
        <v>-200</v>
      </c>
      <c r="L110" s="88">
        <v>-305</v>
      </c>
      <c r="M110" s="9">
        <v>4</v>
      </c>
      <c r="N110" s="9">
        <v>2</v>
      </c>
      <c r="O110" s="8">
        <v>6</v>
      </c>
    </row>
    <row r="111" spans="1:15" ht="12.75">
      <c r="A111" s="48">
        <v>28</v>
      </c>
      <c r="B111" s="49">
        <v>1</v>
      </c>
      <c r="C111" s="47">
        <v>1</v>
      </c>
      <c r="D111" s="11">
        <v>22</v>
      </c>
      <c r="E111" s="84"/>
      <c r="F111" s="97"/>
      <c r="G111" s="8">
        <v>100</v>
      </c>
      <c r="K111" s="9">
        <v>-100</v>
      </c>
      <c r="L111" s="88">
        <v>120</v>
      </c>
      <c r="M111" s="9">
        <v>2</v>
      </c>
      <c r="N111" s="9">
        <v>4</v>
      </c>
      <c r="O111" s="8">
        <v>6</v>
      </c>
    </row>
    <row r="112" spans="1:15" ht="12.75">
      <c r="A112" s="48">
        <v>28</v>
      </c>
      <c r="B112" s="49">
        <v>2</v>
      </c>
      <c r="C112" s="47">
        <v>2</v>
      </c>
      <c r="D112" s="11">
        <v>21</v>
      </c>
      <c r="E112" s="84"/>
      <c r="F112" s="97">
        <v>630</v>
      </c>
      <c r="K112" s="9">
        <v>630</v>
      </c>
      <c r="L112" s="88">
        <v>120</v>
      </c>
      <c r="M112" s="9">
        <v>6</v>
      </c>
      <c r="N112" s="9">
        <v>0</v>
      </c>
      <c r="O112" s="8">
        <v>6</v>
      </c>
    </row>
    <row r="113" spans="1:15" ht="12.75">
      <c r="A113" s="48">
        <v>28</v>
      </c>
      <c r="B113" s="49">
        <v>3</v>
      </c>
      <c r="C113" s="47">
        <v>3</v>
      </c>
      <c r="D113" s="11">
        <v>24</v>
      </c>
      <c r="E113" s="84"/>
      <c r="F113" s="97"/>
      <c r="G113" s="8">
        <v>200</v>
      </c>
      <c r="K113" s="9">
        <v>-200</v>
      </c>
      <c r="L113" s="88">
        <v>120</v>
      </c>
      <c r="M113" s="9">
        <v>0</v>
      </c>
      <c r="N113" s="9">
        <v>6</v>
      </c>
      <c r="O113" s="8">
        <v>6</v>
      </c>
    </row>
    <row r="114" spans="1:15" ht="12.75">
      <c r="A114" s="48">
        <v>28</v>
      </c>
      <c r="B114" s="49">
        <v>4</v>
      </c>
      <c r="C114" s="47">
        <v>4</v>
      </c>
      <c r="D114" s="11">
        <v>23</v>
      </c>
      <c r="E114" s="84"/>
      <c r="F114" s="97">
        <v>150</v>
      </c>
      <c r="K114" s="9">
        <v>150</v>
      </c>
      <c r="L114" s="88">
        <v>120</v>
      </c>
      <c r="M114" s="9">
        <v>4</v>
      </c>
      <c r="N114" s="9">
        <v>2</v>
      </c>
      <c r="O114" s="8">
        <v>6</v>
      </c>
    </row>
    <row r="115" spans="1:15" ht="12.75">
      <c r="A115" s="48">
        <v>29</v>
      </c>
      <c r="B115" s="49">
        <v>1</v>
      </c>
      <c r="C115" s="47">
        <v>1</v>
      </c>
      <c r="D115" s="11">
        <v>22</v>
      </c>
      <c r="E115" s="84"/>
      <c r="F115" s="97"/>
      <c r="G115" s="8">
        <v>600</v>
      </c>
      <c r="K115" s="9">
        <v>-600</v>
      </c>
      <c r="L115" s="88">
        <v>-475</v>
      </c>
      <c r="M115" s="9">
        <v>1</v>
      </c>
      <c r="N115" s="9">
        <v>5</v>
      </c>
      <c r="O115" s="8">
        <v>6</v>
      </c>
    </row>
    <row r="116" spans="1:15" ht="12.75">
      <c r="A116" s="48">
        <v>29</v>
      </c>
      <c r="B116" s="49">
        <v>2</v>
      </c>
      <c r="C116" s="47">
        <v>2</v>
      </c>
      <c r="D116" s="11">
        <v>21</v>
      </c>
      <c r="E116" s="84"/>
      <c r="F116" s="97"/>
      <c r="G116" s="8">
        <v>600</v>
      </c>
      <c r="K116" s="9">
        <v>-600</v>
      </c>
      <c r="L116" s="88">
        <v>-475</v>
      </c>
      <c r="M116" s="9">
        <v>1</v>
      </c>
      <c r="N116" s="9">
        <v>5</v>
      </c>
      <c r="O116" s="8">
        <v>6</v>
      </c>
    </row>
    <row r="117" spans="1:15" ht="12.75">
      <c r="A117" s="48">
        <v>29</v>
      </c>
      <c r="B117" s="49">
        <v>3</v>
      </c>
      <c r="C117" s="47">
        <v>3</v>
      </c>
      <c r="D117" s="11">
        <v>24</v>
      </c>
      <c r="E117" s="84"/>
      <c r="F117" s="97"/>
      <c r="G117" s="8">
        <v>500</v>
      </c>
      <c r="K117" s="9">
        <v>-500</v>
      </c>
      <c r="L117" s="88">
        <v>-475</v>
      </c>
      <c r="M117" s="9">
        <v>4</v>
      </c>
      <c r="N117" s="9">
        <v>2</v>
      </c>
      <c r="O117" s="8">
        <v>6</v>
      </c>
    </row>
    <row r="118" spans="1:15" ht="12.75">
      <c r="A118" s="48">
        <v>29</v>
      </c>
      <c r="B118" s="49">
        <v>4</v>
      </c>
      <c r="C118" s="47">
        <v>4</v>
      </c>
      <c r="D118" s="11">
        <v>23</v>
      </c>
      <c r="E118" s="84"/>
      <c r="F118" s="97"/>
      <c r="G118" s="8">
        <v>200</v>
      </c>
      <c r="K118" s="9">
        <v>-200</v>
      </c>
      <c r="L118" s="88">
        <v>-475</v>
      </c>
      <c r="M118" s="9">
        <v>6</v>
      </c>
      <c r="N118" s="9">
        <v>0</v>
      </c>
      <c r="O118" s="8">
        <v>6</v>
      </c>
    </row>
    <row r="119" spans="1:15" ht="12.75">
      <c r="A119" s="48">
        <v>30</v>
      </c>
      <c r="B119" s="49">
        <v>1</v>
      </c>
      <c r="C119" s="47">
        <v>1</v>
      </c>
      <c r="D119" s="11">
        <v>22</v>
      </c>
      <c r="E119" s="84"/>
      <c r="F119" s="97">
        <v>430</v>
      </c>
      <c r="K119" s="9">
        <v>430</v>
      </c>
      <c r="L119" s="88">
        <v>437.5</v>
      </c>
      <c r="M119" s="9">
        <v>3</v>
      </c>
      <c r="N119" s="9">
        <v>3</v>
      </c>
      <c r="O119" s="8">
        <v>6</v>
      </c>
    </row>
    <row r="120" spans="1:15" ht="12.75">
      <c r="A120" s="48">
        <v>30</v>
      </c>
      <c r="B120" s="49">
        <v>2</v>
      </c>
      <c r="C120" s="47">
        <v>2</v>
      </c>
      <c r="D120" s="11">
        <v>21</v>
      </c>
      <c r="E120" s="84"/>
      <c r="F120" s="97">
        <v>400</v>
      </c>
      <c r="K120" s="9">
        <v>400</v>
      </c>
      <c r="L120" s="88">
        <v>437.5</v>
      </c>
      <c r="M120" s="9">
        <v>0</v>
      </c>
      <c r="N120" s="9">
        <v>6</v>
      </c>
      <c r="O120" s="8">
        <v>6</v>
      </c>
    </row>
    <row r="121" spans="1:15" ht="12.75">
      <c r="A121" s="48">
        <v>30</v>
      </c>
      <c r="B121" s="49">
        <v>3</v>
      </c>
      <c r="C121" s="47">
        <v>3</v>
      </c>
      <c r="D121" s="11">
        <v>24</v>
      </c>
      <c r="E121" s="84"/>
      <c r="F121" s="97">
        <v>490</v>
      </c>
      <c r="K121" s="9">
        <v>490</v>
      </c>
      <c r="L121" s="88">
        <v>437.5</v>
      </c>
      <c r="M121" s="9">
        <v>6</v>
      </c>
      <c r="N121" s="9">
        <v>0</v>
      </c>
      <c r="O121" s="8">
        <v>6</v>
      </c>
    </row>
    <row r="122" spans="1:15" ht="12.75">
      <c r="A122" s="48">
        <v>30</v>
      </c>
      <c r="B122" s="49">
        <v>4</v>
      </c>
      <c r="C122" s="47">
        <v>4</v>
      </c>
      <c r="D122" s="11">
        <v>23</v>
      </c>
      <c r="E122" s="84"/>
      <c r="F122" s="97">
        <v>430</v>
      </c>
      <c r="K122" s="9">
        <v>430</v>
      </c>
      <c r="L122" s="88">
        <v>437.5</v>
      </c>
      <c r="M122" s="9">
        <v>3</v>
      </c>
      <c r="N122" s="9">
        <v>3</v>
      </c>
      <c r="O122" s="8">
        <v>6</v>
      </c>
    </row>
    <row r="123" spans="1:15" ht="12.75">
      <c r="A123" s="48">
        <v>31</v>
      </c>
      <c r="B123" s="49">
        <v>1</v>
      </c>
      <c r="C123" s="47">
        <v>1</v>
      </c>
      <c r="D123" s="11">
        <v>22</v>
      </c>
      <c r="E123" s="84"/>
      <c r="F123" s="97"/>
      <c r="G123" s="8">
        <v>150</v>
      </c>
      <c r="K123" s="9">
        <v>-150</v>
      </c>
      <c r="L123" s="88">
        <v>-27.5</v>
      </c>
      <c r="M123" s="9">
        <v>0</v>
      </c>
      <c r="N123" s="9">
        <v>6</v>
      </c>
      <c r="O123" s="8">
        <v>6</v>
      </c>
    </row>
    <row r="124" spans="1:15" ht="12.75">
      <c r="A124" s="48">
        <v>31</v>
      </c>
      <c r="B124" s="49">
        <v>2</v>
      </c>
      <c r="C124" s="47">
        <v>2</v>
      </c>
      <c r="D124" s="11">
        <v>21</v>
      </c>
      <c r="E124" s="84"/>
      <c r="F124" s="97">
        <v>50</v>
      </c>
      <c r="K124" s="9">
        <v>50</v>
      </c>
      <c r="L124" s="88">
        <v>-27.5</v>
      </c>
      <c r="M124" s="9">
        <v>4</v>
      </c>
      <c r="N124" s="9">
        <v>2</v>
      </c>
      <c r="O124" s="8">
        <v>6</v>
      </c>
    </row>
    <row r="125" spans="1:15" ht="12.75">
      <c r="A125" s="48">
        <v>31</v>
      </c>
      <c r="B125" s="49">
        <v>3</v>
      </c>
      <c r="C125" s="47">
        <v>3</v>
      </c>
      <c r="D125" s="11">
        <v>24</v>
      </c>
      <c r="E125" s="84"/>
      <c r="F125" s="97">
        <v>100</v>
      </c>
      <c r="K125" s="9">
        <v>100</v>
      </c>
      <c r="L125" s="88">
        <v>-27.5</v>
      </c>
      <c r="M125" s="9">
        <v>6</v>
      </c>
      <c r="N125" s="9">
        <v>0</v>
      </c>
      <c r="O125" s="8">
        <v>6</v>
      </c>
    </row>
    <row r="126" spans="1:15" ht="12.75">
      <c r="A126" s="48">
        <v>31</v>
      </c>
      <c r="B126" s="49">
        <v>4</v>
      </c>
      <c r="C126" s="47">
        <v>4</v>
      </c>
      <c r="D126" s="11">
        <v>23</v>
      </c>
      <c r="E126" s="84"/>
      <c r="F126" s="97"/>
      <c r="G126" s="8">
        <v>110</v>
      </c>
      <c r="K126" s="9">
        <v>-110</v>
      </c>
      <c r="L126" s="88">
        <v>-27.5</v>
      </c>
      <c r="M126" s="9">
        <v>2</v>
      </c>
      <c r="N126" s="9">
        <v>4</v>
      </c>
      <c r="O126" s="8">
        <v>6</v>
      </c>
    </row>
    <row r="127" spans="1:15" ht="12.75">
      <c r="A127" s="48">
        <v>32</v>
      </c>
      <c r="B127" s="49">
        <v>1</v>
      </c>
      <c r="C127" s="47">
        <v>1</v>
      </c>
      <c r="D127" s="11">
        <v>22</v>
      </c>
      <c r="E127" s="84"/>
      <c r="F127" s="97">
        <v>170</v>
      </c>
      <c r="K127" s="9">
        <v>170</v>
      </c>
      <c r="L127" s="88">
        <v>40</v>
      </c>
      <c r="M127" s="9">
        <v>6</v>
      </c>
      <c r="N127" s="9">
        <v>0</v>
      </c>
      <c r="O127" s="8">
        <v>6</v>
      </c>
    </row>
    <row r="128" spans="1:15" ht="12.75">
      <c r="A128" s="48">
        <v>32</v>
      </c>
      <c r="B128" s="49">
        <v>2</v>
      </c>
      <c r="C128" s="47">
        <v>2</v>
      </c>
      <c r="D128" s="11">
        <v>21</v>
      </c>
      <c r="E128" s="84"/>
      <c r="F128" s="97"/>
      <c r="G128" s="8">
        <v>50</v>
      </c>
      <c r="K128" s="9">
        <v>-50</v>
      </c>
      <c r="L128" s="88">
        <v>40</v>
      </c>
      <c r="M128" s="9">
        <v>2</v>
      </c>
      <c r="N128" s="9">
        <v>4</v>
      </c>
      <c r="O128" s="8">
        <v>6</v>
      </c>
    </row>
    <row r="129" spans="1:15" ht="12.75">
      <c r="A129" s="48">
        <v>32</v>
      </c>
      <c r="B129" s="49">
        <v>3</v>
      </c>
      <c r="C129" s="47">
        <v>3</v>
      </c>
      <c r="D129" s="11">
        <v>24</v>
      </c>
      <c r="E129" s="84"/>
      <c r="F129" s="97"/>
      <c r="G129" s="8">
        <v>100</v>
      </c>
      <c r="K129" s="9">
        <v>-100</v>
      </c>
      <c r="L129" s="88">
        <v>40</v>
      </c>
      <c r="M129" s="9">
        <v>0</v>
      </c>
      <c r="N129" s="9">
        <v>6</v>
      </c>
      <c r="O129" s="8">
        <v>6</v>
      </c>
    </row>
    <row r="130" spans="1:15" ht="12.75">
      <c r="A130" s="48">
        <v>32</v>
      </c>
      <c r="B130" s="49">
        <v>4</v>
      </c>
      <c r="C130" s="47">
        <v>4</v>
      </c>
      <c r="D130" s="11">
        <v>23</v>
      </c>
      <c r="E130" s="84"/>
      <c r="F130" s="97">
        <v>140</v>
      </c>
      <c r="K130" s="9">
        <v>140</v>
      </c>
      <c r="L130" s="88">
        <v>40</v>
      </c>
      <c r="M130" s="9">
        <v>4</v>
      </c>
      <c r="N130" s="9">
        <v>2</v>
      </c>
      <c r="O130" s="8">
        <v>6</v>
      </c>
    </row>
    <row r="131" spans="1:12" ht="12.75">
      <c r="A131" s="48"/>
      <c r="B131" s="49"/>
      <c r="C131" s="47"/>
      <c r="D131" s="11"/>
      <c r="E131" s="84"/>
      <c r="F131" s="97"/>
      <c r="G131" s="98"/>
      <c r="H131" s="99"/>
      <c r="I131" s="99"/>
      <c r="J131" s="99"/>
      <c r="K131" s="99"/>
      <c r="L131" s="100"/>
    </row>
    <row r="132" spans="1:12" ht="12.75">
      <c r="A132" s="48"/>
      <c r="B132" s="49"/>
      <c r="C132" s="47"/>
      <c r="D132" s="11"/>
      <c r="E132" s="84"/>
      <c r="F132" s="97"/>
      <c r="G132" s="98"/>
      <c r="H132" s="99"/>
      <c r="I132" s="99"/>
      <c r="J132" s="99"/>
      <c r="K132" s="99"/>
      <c r="L132" s="100"/>
    </row>
    <row r="133" spans="1:12" ht="12.75">
      <c r="A133" s="48"/>
      <c r="B133" s="49"/>
      <c r="C133" s="47"/>
      <c r="D133" s="11"/>
      <c r="E133" s="84"/>
      <c r="F133" s="97"/>
      <c r="G133" s="98"/>
      <c r="H133" s="99"/>
      <c r="I133" s="99"/>
      <c r="J133" s="99"/>
      <c r="K133" s="99"/>
      <c r="L133" s="100"/>
    </row>
    <row r="134" spans="1:12" ht="12.75">
      <c r="A134" s="48"/>
      <c r="B134" s="49"/>
      <c r="C134" s="47"/>
      <c r="D134" s="11"/>
      <c r="E134" s="84"/>
      <c r="F134" s="97"/>
      <c r="G134" s="98"/>
      <c r="H134" s="99"/>
      <c r="I134" s="99"/>
      <c r="J134" s="99"/>
      <c r="K134" s="99"/>
      <c r="L134" s="100"/>
    </row>
    <row r="135" spans="1:12" ht="12.75">
      <c r="A135" s="48"/>
      <c r="B135" s="49"/>
      <c r="C135" s="47"/>
      <c r="D135" s="11"/>
      <c r="E135" s="84"/>
      <c r="F135" s="97"/>
      <c r="G135" s="98"/>
      <c r="H135" s="99"/>
      <c r="I135" s="99"/>
      <c r="J135" s="99"/>
      <c r="K135" s="99"/>
      <c r="L135" s="100"/>
    </row>
    <row r="136" spans="1:12" ht="12.75">
      <c r="A136" s="48"/>
      <c r="B136" s="49"/>
      <c r="C136" s="47"/>
      <c r="D136" s="11"/>
      <c r="E136" s="84"/>
      <c r="F136" s="97"/>
      <c r="G136" s="98"/>
      <c r="H136" s="99"/>
      <c r="I136" s="99"/>
      <c r="J136" s="99"/>
      <c r="K136" s="99"/>
      <c r="L136" s="100"/>
    </row>
    <row r="137" spans="1:12" ht="12.75">
      <c r="A137" s="48"/>
      <c r="B137" s="49"/>
      <c r="C137" s="47"/>
      <c r="D137" s="11"/>
      <c r="E137" s="84"/>
      <c r="F137" s="97"/>
      <c r="G137" s="98"/>
      <c r="H137" s="99"/>
      <c r="I137" s="99"/>
      <c r="J137" s="99"/>
      <c r="K137" s="99"/>
      <c r="L137" s="100"/>
    </row>
    <row r="138" spans="1:12" ht="12.75">
      <c r="A138" s="48"/>
      <c r="B138" s="49"/>
      <c r="C138" s="47"/>
      <c r="D138" s="11"/>
      <c r="E138" s="84"/>
      <c r="F138" s="97"/>
      <c r="G138" s="98"/>
      <c r="H138" s="99"/>
      <c r="I138" s="99"/>
      <c r="J138" s="99"/>
      <c r="K138" s="99"/>
      <c r="L138" s="100"/>
    </row>
    <row r="139" spans="1:12" ht="12.75">
      <c r="A139" s="48"/>
      <c r="B139" s="49"/>
      <c r="C139" s="47"/>
      <c r="D139" s="11"/>
      <c r="E139" s="84"/>
      <c r="F139" s="97"/>
      <c r="G139" s="98"/>
      <c r="H139" s="99"/>
      <c r="I139" s="99"/>
      <c r="J139" s="99"/>
      <c r="K139" s="99"/>
      <c r="L139" s="100"/>
    </row>
    <row r="140" spans="1:12" ht="12.75">
      <c r="A140" s="50"/>
      <c r="B140" s="49"/>
      <c r="C140" s="47"/>
      <c r="D140" s="11"/>
      <c r="E140" s="84"/>
      <c r="F140" s="97"/>
      <c r="G140" s="98"/>
      <c r="H140" s="99"/>
      <c r="I140" s="99"/>
      <c r="J140" s="99"/>
      <c r="K140" s="99"/>
      <c r="L140" s="100"/>
    </row>
    <row r="141" spans="1:16" ht="12.75">
      <c r="A141" s="48"/>
      <c r="B141" s="49"/>
      <c r="C141" s="47"/>
      <c r="D141" s="11"/>
      <c r="E141" s="84"/>
      <c r="F141" s="97"/>
      <c r="G141" s="98"/>
      <c r="H141" s="99"/>
      <c r="I141" s="99"/>
      <c r="J141" s="99"/>
      <c r="K141" s="99"/>
      <c r="L141" s="100"/>
      <c r="P141" s="13" t="s">
        <v>57</v>
      </c>
    </row>
    <row r="142" spans="1:16" ht="12.75">
      <c r="A142" s="48"/>
      <c r="B142" s="49"/>
      <c r="C142" s="47"/>
      <c r="D142" s="11"/>
      <c r="E142" s="84"/>
      <c r="F142" s="101"/>
      <c r="G142" s="102"/>
      <c r="H142" s="103"/>
      <c r="I142" s="103"/>
      <c r="J142" s="103"/>
      <c r="K142" s="103"/>
      <c r="L142" s="104"/>
      <c r="P142" s="51"/>
    </row>
    <row r="143" spans="1:16" ht="12.75">
      <c r="A143" s="50"/>
      <c r="B143" s="49"/>
      <c r="C143" s="47"/>
      <c r="D143" s="11"/>
      <c r="E143" s="84"/>
      <c r="F143" s="101"/>
      <c r="G143" s="102"/>
      <c r="H143" s="103"/>
      <c r="I143" s="103"/>
      <c r="J143" s="103"/>
      <c r="K143" s="103"/>
      <c r="L143" s="104"/>
      <c r="P143" s="51"/>
    </row>
    <row r="144" spans="1:16" ht="12.75">
      <c r="A144" s="50"/>
      <c r="B144" s="49"/>
      <c r="C144" s="47"/>
      <c r="D144" s="11"/>
      <c r="E144" s="84"/>
      <c r="F144" s="105"/>
      <c r="G144" s="102"/>
      <c r="H144" s="103"/>
      <c r="I144" s="103"/>
      <c r="J144" s="103"/>
      <c r="K144" s="103"/>
      <c r="L144" s="104"/>
      <c r="P144" s="51"/>
    </row>
    <row r="145" spans="1:16" ht="12.75">
      <c r="A145" s="50"/>
      <c r="B145" s="49"/>
      <c r="C145" s="47"/>
      <c r="D145" s="11"/>
      <c r="E145" s="84"/>
      <c r="F145" s="105"/>
      <c r="G145" s="106"/>
      <c r="H145" s="107"/>
      <c r="I145" s="107"/>
      <c r="J145" s="107"/>
      <c r="K145" s="107"/>
      <c r="L145" s="108"/>
      <c r="P145" s="51"/>
    </row>
    <row r="146" spans="1:16" ht="12.75">
      <c r="A146" s="50"/>
      <c r="B146" s="49"/>
      <c r="C146" s="47"/>
      <c r="D146" s="11"/>
      <c r="E146" s="84"/>
      <c r="F146" s="101"/>
      <c r="G146" s="102"/>
      <c r="H146" s="103"/>
      <c r="I146" s="103"/>
      <c r="J146" s="103"/>
      <c r="K146" s="103"/>
      <c r="L146" s="104"/>
      <c r="P146" s="51" t="s">
        <v>57</v>
      </c>
    </row>
    <row r="147" spans="1:16" ht="12.75">
      <c r="A147" s="50"/>
      <c r="B147" s="49"/>
      <c r="C147" s="47"/>
      <c r="D147" s="11"/>
      <c r="E147" s="84"/>
      <c r="F147" s="101"/>
      <c r="G147" s="102"/>
      <c r="H147" s="103"/>
      <c r="I147" s="103"/>
      <c r="J147" s="103"/>
      <c r="K147" s="103"/>
      <c r="L147" s="104"/>
      <c r="P147" s="51"/>
    </row>
    <row r="148" spans="1:16" ht="12.75">
      <c r="A148" s="50"/>
      <c r="B148" s="49"/>
      <c r="C148" s="47"/>
      <c r="D148" s="11"/>
      <c r="E148" s="84"/>
      <c r="F148" s="101"/>
      <c r="G148" s="102"/>
      <c r="H148" s="103"/>
      <c r="I148" s="103"/>
      <c r="J148" s="103"/>
      <c r="K148" s="103"/>
      <c r="L148" s="104"/>
      <c r="P148" s="51"/>
    </row>
    <row r="149" spans="1:16" ht="12.75">
      <c r="A149" s="50"/>
      <c r="B149" s="49"/>
      <c r="C149" s="47"/>
      <c r="D149" s="11"/>
      <c r="E149" s="84"/>
      <c r="F149" s="101"/>
      <c r="G149" s="102"/>
      <c r="H149" s="103"/>
      <c r="I149" s="103"/>
      <c r="J149" s="103"/>
      <c r="K149" s="103"/>
      <c r="L149" s="104"/>
      <c r="P149" s="51"/>
    </row>
    <row r="150" spans="1:16" ht="12.75">
      <c r="A150" s="50"/>
      <c r="B150" s="49"/>
      <c r="C150" s="47"/>
      <c r="D150" s="11"/>
      <c r="E150" s="84"/>
      <c r="F150" s="105"/>
      <c r="G150" s="106"/>
      <c r="H150" s="107"/>
      <c r="I150" s="107"/>
      <c r="J150" s="107"/>
      <c r="K150" s="107"/>
      <c r="L150" s="108"/>
      <c r="P150" s="51"/>
    </row>
    <row r="151" spans="1:16" ht="12.75">
      <c r="A151" s="50"/>
      <c r="B151" s="49"/>
      <c r="C151" s="47"/>
      <c r="D151" s="11"/>
      <c r="E151" s="84"/>
      <c r="F151" s="105"/>
      <c r="G151" s="102"/>
      <c r="H151" s="103"/>
      <c r="I151" s="103"/>
      <c r="J151" s="103"/>
      <c r="K151" s="103"/>
      <c r="L151" s="104"/>
      <c r="P151" s="51" t="s">
        <v>57</v>
      </c>
    </row>
    <row r="152" spans="1:16" ht="12.75">
      <c r="A152" s="50"/>
      <c r="B152" s="49"/>
      <c r="C152" s="47"/>
      <c r="D152" s="11"/>
      <c r="E152" s="84"/>
      <c r="F152" s="105"/>
      <c r="G152" s="102"/>
      <c r="H152" s="103"/>
      <c r="I152" s="103"/>
      <c r="J152" s="103"/>
      <c r="K152" s="103"/>
      <c r="L152" s="104"/>
      <c r="P152" s="51"/>
    </row>
    <row r="153" spans="1:16" ht="12.75">
      <c r="A153" s="50"/>
      <c r="B153" s="49"/>
      <c r="C153" s="47"/>
      <c r="D153" s="11"/>
      <c r="E153" s="84"/>
      <c r="F153" s="105"/>
      <c r="G153" s="106"/>
      <c r="H153" s="107"/>
      <c r="I153" s="107"/>
      <c r="J153" s="107"/>
      <c r="K153" s="107"/>
      <c r="L153" s="108"/>
      <c r="P153" s="51" t="s">
        <v>57</v>
      </c>
    </row>
    <row r="154" spans="1:16" ht="12.75">
      <c r="A154" s="50"/>
      <c r="B154" s="49"/>
      <c r="C154" s="47"/>
      <c r="D154" s="11"/>
      <c r="E154" s="84"/>
      <c r="F154" s="101"/>
      <c r="G154" s="106"/>
      <c r="H154" s="107"/>
      <c r="I154" s="107"/>
      <c r="J154" s="107"/>
      <c r="K154" s="107"/>
      <c r="L154" s="108"/>
      <c r="P154" s="51"/>
    </row>
    <row r="155" spans="1:16" ht="12.75">
      <c r="A155" s="50"/>
      <c r="B155" s="49"/>
      <c r="C155" s="47"/>
      <c r="D155" s="11"/>
      <c r="E155" s="84"/>
      <c r="F155" s="101"/>
      <c r="G155" s="106"/>
      <c r="H155" s="107"/>
      <c r="I155" s="107"/>
      <c r="J155" s="107"/>
      <c r="K155" s="107"/>
      <c r="L155" s="108"/>
      <c r="P155" s="51"/>
    </row>
    <row r="156" spans="1:16" ht="12.75">
      <c r="A156" s="50"/>
      <c r="B156" s="49"/>
      <c r="C156" s="47"/>
      <c r="D156" s="11"/>
      <c r="E156" s="84"/>
      <c r="F156" s="101"/>
      <c r="G156" s="106"/>
      <c r="H156" s="107"/>
      <c r="I156" s="107"/>
      <c r="J156" s="107"/>
      <c r="K156" s="107"/>
      <c r="L156" s="108"/>
      <c r="P156" s="51" t="s">
        <v>57</v>
      </c>
    </row>
    <row r="157" spans="1:16" ht="12.75">
      <c r="A157" s="50"/>
      <c r="B157" s="49"/>
      <c r="C157" s="47"/>
      <c r="D157" s="11"/>
      <c r="E157" s="84"/>
      <c r="F157" s="101"/>
      <c r="G157" s="106"/>
      <c r="H157" s="107"/>
      <c r="I157" s="107"/>
      <c r="J157" s="107"/>
      <c r="K157" s="107"/>
      <c r="L157" s="108"/>
      <c r="P157" s="51"/>
    </row>
    <row r="158" spans="1:16" ht="12.75">
      <c r="A158" s="50"/>
      <c r="B158" s="49"/>
      <c r="C158" s="47"/>
      <c r="D158" s="11"/>
      <c r="E158" s="84"/>
      <c r="F158" s="101"/>
      <c r="G158" s="106"/>
      <c r="H158" s="107"/>
      <c r="I158" s="107"/>
      <c r="J158" s="107"/>
      <c r="K158" s="107"/>
      <c r="L158" s="108"/>
      <c r="P158" s="51" t="s">
        <v>57</v>
      </c>
    </row>
    <row r="159" spans="1:16" ht="12.75">
      <c r="A159" s="50"/>
      <c r="B159" s="49"/>
      <c r="C159" s="47"/>
      <c r="D159" s="11"/>
      <c r="E159" s="84"/>
      <c r="F159" s="101"/>
      <c r="G159" s="102"/>
      <c r="H159" s="103"/>
      <c r="I159" s="103"/>
      <c r="J159" s="103"/>
      <c r="K159" s="103"/>
      <c r="L159" s="104"/>
      <c r="P159" s="51"/>
    </row>
    <row r="160" spans="1:16" ht="12.75">
      <c r="A160" s="50"/>
      <c r="B160" s="49"/>
      <c r="C160" s="47"/>
      <c r="D160" s="11"/>
      <c r="E160" s="84"/>
      <c r="F160" s="101"/>
      <c r="G160" s="102"/>
      <c r="H160" s="103"/>
      <c r="I160" s="103"/>
      <c r="J160" s="103"/>
      <c r="K160" s="103"/>
      <c r="L160" s="104"/>
      <c r="P160" s="51"/>
    </row>
    <row r="161" spans="1:16" ht="12.75">
      <c r="A161" s="50"/>
      <c r="B161" s="49"/>
      <c r="C161" s="47"/>
      <c r="D161" s="11"/>
      <c r="E161" s="84"/>
      <c r="F161" s="101"/>
      <c r="G161" s="102"/>
      <c r="H161" s="103"/>
      <c r="I161" s="103"/>
      <c r="J161" s="103"/>
      <c r="K161" s="103"/>
      <c r="L161" s="104"/>
      <c r="P161" s="51" t="s">
        <v>57</v>
      </c>
    </row>
    <row r="162" spans="1:16" ht="12.75">
      <c r="A162" s="50"/>
      <c r="B162" s="49"/>
      <c r="C162" s="47"/>
      <c r="D162" s="11"/>
      <c r="E162" s="84"/>
      <c r="F162" s="105"/>
      <c r="G162" s="106"/>
      <c r="H162" s="107"/>
      <c r="I162" s="107"/>
      <c r="J162" s="107"/>
      <c r="K162" s="107"/>
      <c r="L162" s="108"/>
      <c r="P162" s="51"/>
    </row>
    <row r="163" spans="1:16" ht="12.75">
      <c r="A163" s="50"/>
      <c r="B163" s="49"/>
      <c r="C163" s="47"/>
      <c r="D163" s="11"/>
      <c r="E163" s="84"/>
      <c r="F163" s="105"/>
      <c r="G163" s="106"/>
      <c r="H163" s="107"/>
      <c r="I163" s="107"/>
      <c r="J163" s="107"/>
      <c r="K163" s="107"/>
      <c r="L163" s="108"/>
      <c r="P163" s="51"/>
    </row>
    <row r="164" spans="1:16" ht="12.75">
      <c r="A164" s="50"/>
      <c r="B164" s="49"/>
      <c r="C164" s="47"/>
      <c r="D164" s="11"/>
      <c r="E164" s="84"/>
      <c r="F164" s="101"/>
      <c r="G164" s="106"/>
      <c r="H164" s="107"/>
      <c r="I164" s="107"/>
      <c r="J164" s="107"/>
      <c r="K164" s="107"/>
      <c r="L164" s="108"/>
      <c r="P164" s="51"/>
    </row>
    <row r="165" spans="1:16" ht="12.75">
      <c r="A165" s="50"/>
      <c r="B165" s="49"/>
      <c r="C165" s="47"/>
      <c r="D165" s="11"/>
      <c r="E165" s="84"/>
      <c r="F165" s="101"/>
      <c r="G165" s="102"/>
      <c r="H165" s="103"/>
      <c r="I165" s="103"/>
      <c r="J165" s="103"/>
      <c r="K165" s="103"/>
      <c r="L165" s="104"/>
      <c r="P165" s="51"/>
    </row>
    <row r="166" spans="1:16" ht="12.75">
      <c r="A166" s="50"/>
      <c r="B166" s="49"/>
      <c r="C166" s="47"/>
      <c r="D166" s="11"/>
      <c r="E166" s="84"/>
      <c r="F166" s="101"/>
      <c r="G166" s="102"/>
      <c r="H166" s="103"/>
      <c r="I166" s="103"/>
      <c r="J166" s="103"/>
      <c r="K166" s="103"/>
      <c r="L166" s="104"/>
      <c r="P166" s="51"/>
    </row>
    <row r="167" spans="1:16" ht="12.75">
      <c r="A167" s="50"/>
      <c r="B167" s="49"/>
      <c r="C167" s="47"/>
      <c r="D167" s="11"/>
      <c r="E167" s="84"/>
      <c r="F167" s="101"/>
      <c r="G167" s="102"/>
      <c r="H167" s="103"/>
      <c r="I167" s="103"/>
      <c r="J167" s="103"/>
      <c r="K167" s="103"/>
      <c r="L167" s="104"/>
      <c r="P167" s="51"/>
    </row>
    <row r="168" spans="1:16" ht="12.75">
      <c r="A168" s="50"/>
      <c r="B168" s="49"/>
      <c r="C168" s="47"/>
      <c r="D168" s="11"/>
      <c r="E168" s="84"/>
      <c r="F168" s="101"/>
      <c r="G168" s="102"/>
      <c r="H168" s="103"/>
      <c r="I168" s="103"/>
      <c r="J168" s="103"/>
      <c r="K168" s="103"/>
      <c r="L168" s="104"/>
      <c r="P168" s="51"/>
    </row>
    <row r="169" spans="1:16" ht="12.75">
      <c r="A169" s="50"/>
      <c r="B169" s="49"/>
      <c r="C169" s="47"/>
      <c r="D169" s="11"/>
      <c r="E169" s="84"/>
      <c r="F169" s="101"/>
      <c r="G169" s="106"/>
      <c r="H169" s="107"/>
      <c r="I169" s="107"/>
      <c r="J169" s="107"/>
      <c r="K169" s="107"/>
      <c r="L169" s="108"/>
      <c r="P169" s="51"/>
    </row>
    <row r="170" spans="1:16" ht="12.75">
      <c r="A170" s="50"/>
      <c r="B170" s="49"/>
      <c r="C170" s="47"/>
      <c r="D170" s="11"/>
      <c r="E170" s="84"/>
      <c r="F170" s="101"/>
      <c r="G170" s="106"/>
      <c r="H170" s="107"/>
      <c r="I170" s="107"/>
      <c r="J170" s="107"/>
      <c r="K170" s="107"/>
      <c r="L170" s="108"/>
      <c r="P170" s="51"/>
    </row>
    <row r="171" spans="1:16" ht="12.75">
      <c r="A171" s="50"/>
      <c r="B171" s="49"/>
      <c r="C171" s="47"/>
      <c r="D171" s="11"/>
      <c r="E171" s="84"/>
      <c r="F171" s="101"/>
      <c r="G171" s="102"/>
      <c r="H171" s="103"/>
      <c r="I171" s="103"/>
      <c r="J171" s="103"/>
      <c r="K171" s="103"/>
      <c r="L171" s="104"/>
      <c r="P171" s="51"/>
    </row>
    <row r="172" spans="1:16" ht="12.75">
      <c r="A172" s="50"/>
      <c r="B172" s="49"/>
      <c r="C172" s="47"/>
      <c r="D172" s="11"/>
      <c r="E172" s="84"/>
      <c r="F172" s="101"/>
      <c r="G172" s="102"/>
      <c r="H172" s="103"/>
      <c r="I172" s="103"/>
      <c r="J172" s="103"/>
      <c r="K172" s="103"/>
      <c r="L172" s="104"/>
      <c r="P172" s="51"/>
    </row>
    <row r="173" spans="1:16" ht="12.75">
      <c r="A173" s="50"/>
      <c r="B173" s="49"/>
      <c r="C173" s="47"/>
      <c r="D173" s="11"/>
      <c r="E173" s="84"/>
      <c r="F173" s="105"/>
      <c r="G173" s="102"/>
      <c r="H173" s="103"/>
      <c r="I173" s="103"/>
      <c r="J173" s="103"/>
      <c r="K173" s="103"/>
      <c r="L173" s="104"/>
      <c r="P173" s="51"/>
    </row>
    <row r="174" spans="1:16" ht="12.75">
      <c r="A174" s="50"/>
      <c r="B174" s="49"/>
      <c r="C174" s="47"/>
      <c r="D174" s="11"/>
      <c r="E174" s="84"/>
      <c r="F174" s="101"/>
      <c r="G174" s="102"/>
      <c r="H174" s="103"/>
      <c r="I174" s="103"/>
      <c r="J174" s="103"/>
      <c r="K174" s="103"/>
      <c r="L174" s="104"/>
      <c r="P174" s="51"/>
    </row>
    <row r="175" spans="1:16" ht="12.75">
      <c r="A175" s="50"/>
      <c r="B175" s="49"/>
      <c r="C175" s="47"/>
      <c r="D175" s="11"/>
      <c r="E175" s="84"/>
      <c r="F175" s="101"/>
      <c r="G175" s="106"/>
      <c r="H175" s="107"/>
      <c r="I175" s="107"/>
      <c r="J175" s="107"/>
      <c r="K175" s="107"/>
      <c r="L175" s="108"/>
      <c r="P175" s="51"/>
    </row>
    <row r="176" spans="1:16" ht="12.75">
      <c r="A176" s="50"/>
      <c r="B176" s="49"/>
      <c r="C176" s="47"/>
      <c r="D176" s="11"/>
      <c r="E176" s="84"/>
      <c r="F176" s="105"/>
      <c r="G176" s="102"/>
      <c r="H176" s="103"/>
      <c r="I176" s="103"/>
      <c r="J176" s="103"/>
      <c r="K176" s="103"/>
      <c r="L176" s="104"/>
      <c r="P176" s="51"/>
    </row>
    <row r="177" spans="1:16" ht="12.75">
      <c r="A177" s="50"/>
      <c r="B177" s="49"/>
      <c r="C177" s="47"/>
      <c r="D177" s="11"/>
      <c r="E177" s="84"/>
      <c r="F177" s="101"/>
      <c r="G177" s="102"/>
      <c r="H177" s="103"/>
      <c r="I177" s="103"/>
      <c r="J177" s="103"/>
      <c r="K177" s="103"/>
      <c r="L177" s="104"/>
      <c r="P177" s="51"/>
    </row>
    <row r="178" spans="1:16" ht="12.75">
      <c r="A178" s="50"/>
      <c r="B178" s="49"/>
      <c r="C178" s="47"/>
      <c r="D178" s="11"/>
      <c r="E178" s="84"/>
      <c r="F178" s="101"/>
      <c r="G178" s="102"/>
      <c r="H178" s="103"/>
      <c r="I178" s="103"/>
      <c r="J178" s="103"/>
      <c r="K178" s="103"/>
      <c r="L178" s="104"/>
      <c r="P178" s="51"/>
    </row>
    <row r="179" spans="1:16" ht="12.75">
      <c r="A179" s="50"/>
      <c r="B179" s="49"/>
      <c r="C179" s="47"/>
      <c r="D179" s="11"/>
      <c r="E179" s="84"/>
      <c r="F179" s="101"/>
      <c r="G179" s="102"/>
      <c r="H179" s="103"/>
      <c r="I179" s="103"/>
      <c r="J179" s="103"/>
      <c r="K179" s="103"/>
      <c r="L179" s="104"/>
      <c r="P179" s="51"/>
    </row>
    <row r="180" spans="1:16" ht="12.75">
      <c r="A180" s="50"/>
      <c r="B180" s="49"/>
      <c r="C180" s="47"/>
      <c r="D180" s="11"/>
      <c r="E180" s="84"/>
      <c r="F180" s="101"/>
      <c r="G180" s="102"/>
      <c r="H180" s="103"/>
      <c r="I180" s="103"/>
      <c r="J180" s="103"/>
      <c r="K180" s="103"/>
      <c r="L180" s="104"/>
      <c r="P180" s="51"/>
    </row>
    <row r="181" spans="1:16" ht="12.75">
      <c r="A181" s="50"/>
      <c r="B181" s="49"/>
      <c r="C181" s="47"/>
      <c r="D181" s="11"/>
      <c r="E181" s="84"/>
      <c r="F181" s="101"/>
      <c r="G181" s="102"/>
      <c r="H181" s="103"/>
      <c r="I181" s="103"/>
      <c r="J181" s="103"/>
      <c r="K181" s="103"/>
      <c r="L181" s="104"/>
      <c r="P181" s="51"/>
    </row>
    <row r="182" spans="1:16" ht="12.75">
      <c r="A182" s="50"/>
      <c r="B182" s="49"/>
      <c r="C182" s="47"/>
      <c r="D182" s="11"/>
      <c r="E182" s="84"/>
      <c r="F182" s="101"/>
      <c r="G182" s="102"/>
      <c r="H182" s="103"/>
      <c r="I182" s="103"/>
      <c r="J182" s="103"/>
      <c r="K182" s="103"/>
      <c r="L182" s="104"/>
      <c r="P182" s="51"/>
    </row>
    <row r="183" spans="1:16" ht="12.75">
      <c r="A183" s="50"/>
      <c r="B183" s="49"/>
      <c r="C183" s="47"/>
      <c r="D183" s="11"/>
      <c r="E183" s="84"/>
      <c r="F183" s="101"/>
      <c r="G183" s="106"/>
      <c r="H183" s="107"/>
      <c r="I183" s="107"/>
      <c r="J183" s="107"/>
      <c r="K183" s="107"/>
      <c r="L183" s="108"/>
      <c r="P183" s="51"/>
    </row>
    <row r="184" spans="1:16" ht="12.75">
      <c r="A184" s="50"/>
      <c r="B184" s="49"/>
      <c r="C184" s="47"/>
      <c r="D184" s="11"/>
      <c r="E184" s="84"/>
      <c r="F184" s="101"/>
      <c r="G184" s="106"/>
      <c r="H184" s="107"/>
      <c r="I184" s="107"/>
      <c r="J184" s="107"/>
      <c r="K184" s="107"/>
      <c r="L184" s="108"/>
      <c r="P184" s="51"/>
    </row>
    <row r="185" spans="1:16" ht="12.75">
      <c r="A185" s="50"/>
      <c r="B185" s="49"/>
      <c r="C185" s="47"/>
      <c r="D185" s="11"/>
      <c r="E185" s="84"/>
      <c r="F185" s="105"/>
      <c r="G185" s="102"/>
      <c r="H185" s="103"/>
      <c r="I185" s="103"/>
      <c r="J185" s="103"/>
      <c r="K185" s="103"/>
      <c r="L185" s="104"/>
      <c r="P185" s="51"/>
    </row>
    <row r="186" spans="1:16" ht="12.75">
      <c r="A186" s="50"/>
      <c r="B186" s="49"/>
      <c r="C186" s="47"/>
      <c r="D186" s="11"/>
      <c r="E186" s="84"/>
      <c r="F186" s="105"/>
      <c r="G186" s="102"/>
      <c r="H186" s="103"/>
      <c r="I186" s="103"/>
      <c r="J186" s="103"/>
      <c r="K186" s="103"/>
      <c r="L186" s="104"/>
      <c r="P186" s="51"/>
    </row>
    <row r="187" spans="1:16" ht="12.75">
      <c r="A187" s="50"/>
      <c r="B187" s="49"/>
      <c r="C187" s="47"/>
      <c r="D187" s="11"/>
      <c r="E187" s="84"/>
      <c r="F187" s="101"/>
      <c r="G187" s="102"/>
      <c r="H187" s="103"/>
      <c r="I187" s="103"/>
      <c r="J187" s="103"/>
      <c r="K187" s="103"/>
      <c r="L187" s="104"/>
      <c r="P187" s="51"/>
    </row>
    <row r="188" spans="1:16" ht="12.75">
      <c r="A188" s="50"/>
      <c r="B188" s="49"/>
      <c r="C188" s="47"/>
      <c r="D188" s="11"/>
      <c r="E188" s="84"/>
      <c r="F188" s="101"/>
      <c r="G188" s="106"/>
      <c r="H188" s="107"/>
      <c r="I188" s="107"/>
      <c r="J188" s="107"/>
      <c r="K188" s="107"/>
      <c r="L188" s="108"/>
      <c r="P188" s="51"/>
    </row>
    <row r="189" spans="1:16" ht="12.75">
      <c r="A189" s="50"/>
      <c r="B189" s="49"/>
      <c r="C189" s="47"/>
      <c r="D189" s="11"/>
      <c r="E189" s="84"/>
      <c r="F189" s="101"/>
      <c r="G189" s="106"/>
      <c r="H189" s="107"/>
      <c r="I189" s="107"/>
      <c r="J189" s="107"/>
      <c r="K189" s="107"/>
      <c r="L189" s="108"/>
      <c r="P189" s="51"/>
    </row>
    <row r="190" spans="1:16" ht="12.75">
      <c r="A190" s="50"/>
      <c r="B190" s="49"/>
      <c r="C190" s="47"/>
      <c r="D190" s="11"/>
      <c r="E190" s="84"/>
      <c r="F190" s="101"/>
      <c r="G190" s="102"/>
      <c r="H190" s="103"/>
      <c r="I190" s="103"/>
      <c r="J190" s="103"/>
      <c r="K190" s="103"/>
      <c r="L190" s="104"/>
      <c r="P190" s="51"/>
    </row>
    <row r="191" spans="1:16" ht="12.75">
      <c r="A191" s="50"/>
      <c r="B191" s="49"/>
      <c r="C191" s="47"/>
      <c r="D191" s="11"/>
      <c r="E191" s="84"/>
      <c r="F191" s="101"/>
      <c r="G191" s="106"/>
      <c r="H191" s="107"/>
      <c r="I191" s="107"/>
      <c r="J191" s="107"/>
      <c r="K191" s="107"/>
      <c r="L191" s="108"/>
      <c r="P191" s="51"/>
    </row>
    <row r="192" spans="1:16" ht="12.75">
      <c r="A192" s="50"/>
      <c r="B192" s="49"/>
      <c r="C192" s="47"/>
      <c r="D192" s="11"/>
      <c r="E192" s="84"/>
      <c r="F192" s="101"/>
      <c r="G192" s="106"/>
      <c r="H192" s="107"/>
      <c r="I192" s="107"/>
      <c r="J192" s="107"/>
      <c r="K192" s="107"/>
      <c r="L192" s="108"/>
      <c r="P192" s="51"/>
    </row>
    <row r="193" spans="1:16" ht="12.75">
      <c r="A193" s="50"/>
      <c r="B193" s="49"/>
      <c r="C193" s="47"/>
      <c r="D193" s="11"/>
      <c r="E193" s="84"/>
      <c r="F193" s="101"/>
      <c r="G193" s="106"/>
      <c r="H193" s="107"/>
      <c r="I193" s="107"/>
      <c r="J193" s="107"/>
      <c r="K193" s="107"/>
      <c r="L193" s="108"/>
      <c r="P193" s="51"/>
    </row>
    <row r="194" spans="1:16" ht="12.75">
      <c r="A194" s="50"/>
      <c r="B194" s="49"/>
      <c r="C194" s="47"/>
      <c r="D194" s="11"/>
      <c r="E194" s="84"/>
      <c r="F194" s="101"/>
      <c r="G194" s="106"/>
      <c r="H194" s="107"/>
      <c r="I194" s="107"/>
      <c r="J194" s="107"/>
      <c r="K194" s="107"/>
      <c r="L194" s="108"/>
      <c r="P194" s="51"/>
    </row>
    <row r="195" spans="1:16" ht="12.75">
      <c r="A195" s="50"/>
      <c r="B195" s="49"/>
      <c r="C195" s="47"/>
      <c r="D195" s="11"/>
      <c r="E195" s="84"/>
      <c r="F195" s="101"/>
      <c r="G195" s="106"/>
      <c r="H195" s="107"/>
      <c r="I195" s="107"/>
      <c r="J195" s="107"/>
      <c r="K195" s="107"/>
      <c r="L195" s="108"/>
      <c r="P195" s="51"/>
    </row>
    <row r="196" spans="1:16" ht="12.75">
      <c r="A196" s="50"/>
      <c r="B196" s="49"/>
      <c r="C196" s="47"/>
      <c r="D196" s="11"/>
      <c r="E196" s="84"/>
      <c r="F196" s="101"/>
      <c r="G196" s="106"/>
      <c r="H196" s="107"/>
      <c r="I196" s="107"/>
      <c r="J196" s="107"/>
      <c r="K196" s="107"/>
      <c r="L196" s="108"/>
      <c r="P196" s="51"/>
    </row>
    <row r="197" spans="1:16" ht="12.75">
      <c r="A197" s="50"/>
      <c r="B197" s="49"/>
      <c r="C197" s="47"/>
      <c r="D197" s="11"/>
      <c r="E197" s="84"/>
      <c r="F197" s="101"/>
      <c r="G197" s="106"/>
      <c r="H197" s="107"/>
      <c r="I197" s="107"/>
      <c r="J197" s="107"/>
      <c r="K197" s="107"/>
      <c r="L197" s="108"/>
      <c r="P197" s="51"/>
    </row>
    <row r="198" spans="1:16" ht="12.75">
      <c r="A198" s="50"/>
      <c r="B198" s="49"/>
      <c r="C198" s="47"/>
      <c r="D198" s="11"/>
      <c r="E198" s="84"/>
      <c r="F198" s="101"/>
      <c r="G198" s="106"/>
      <c r="H198" s="107"/>
      <c r="I198" s="107"/>
      <c r="J198" s="107"/>
      <c r="K198" s="107"/>
      <c r="L198" s="108"/>
      <c r="P198" s="51"/>
    </row>
    <row r="199" spans="1:16" ht="12.75">
      <c r="A199" s="50"/>
      <c r="B199" s="49"/>
      <c r="C199" s="47"/>
      <c r="D199" s="11"/>
      <c r="E199" s="84"/>
      <c r="F199" s="105"/>
      <c r="G199" s="106"/>
      <c r="H199" s="107"/>
      <c r="I199" s="107"/>
      <c r="J199" s="107"/>
      <c r="K199" s="107"/>
      <c r="L199" s="108"/>
      <c r="P199" s="51"/>
    </row>
    <row r="200" spans="1:16" ht="12.75">
      <c r="A200" s="50"/>
      <c r="B200" s="49"/>
      <c r="C200" s="47"/>
      <c r="D200" s="11"/>
      <c r="E200" s="84"/>
      <c r="F200" s="101"/>
      <c r="G200" s="106"/>
      <c r="H200" s="107"/>
      <c r="I200" s="107"/>
      <c r="J200" s="107"/>
      <c r="K200" s="107"/>
      <c r="L200" s="108"/>
      <c r="P200" s="51"/>
    </row>
    <row r="201" spans="1:16" ht="12.75">
      <c r="A201" s="50"/>
      <c r="B201" s="49"/>
      <c r="C201" s="47"/>
      <c r="D201" s="11"/>
      <c r="E201" s="84"/>
      <c r="F201" s="101"/>
      <c r="G201" s="102"/>
      <c r="H201" s="103"/>
      <c r="I201" s="103"/>
      <c r="J201" s="103"/>
      <c r="K201" s="103"/>
      <c r="L201" s="104"/>
      <c r="P201" s="51"/>
    </row>
    <row r="202" spans="1:16" ht="12.75">
      <c r="A202" s="50"/>
      <c r="B202" s="49"/>
      <c r="C202" s="47"/>
      <c r="D202" s="11"/>
      <c r="E202" s="84"/>
      <c r="F202" s="101"/>
      <c r="G202" s="106"/>
      <c r="H202" s="107"/>
      <c r="I202" s="107"/>
      <c r="J202" s="107"/>
      <c r="K202" s="107"/>
      <c r="L202" s="108"/>
      <c r="P202" s="51"/>
    </row>
    <row r="203" spans="1:16" ht="12.75">
      <c r="A203" s="50"/>
      <c r="B203" s="49"/>
      <c r="C203" s="47"/>
      <c r="D203" s="11"/>
      <c r="E203" s="84"/>
      <c r="F203" s="101"/>
      <c r="G203" s="102"/>
      <c r="H203" s="103"/>
      <c r="I203" s="103"/>
      <c r="J203" s="103"/>
      <c r="K203" s="103"/>
      <c r="L203" s="104"/>
      <c r="P203" s="51"/>
    </row>
    <row r="204" spans="1:16" ht="12.75">
      <c r="A204" s="50"/>
      <c r="B204" s="49"/>
      <c r="C204" s="47"/>
      <c r="D204" s="11"/>
      <c r="E204" s="84"/>
      <c r="F204" s="101"/>
      <c r="G204" s="102"/>
      <c r="H204" s="103"/>
      <c r="I204" s="103"/>
      <c r="J204" s="103"/>
      <c r="K204" s="103"/>
      <c r="L204" s="104"/>
      <c r="P204" s="51"/>
    </row>
    <row r="205" spans="1:16" ht="12.75">
      <c r="A205" s="50"/>
      <c r="B205" s="49"/>
      <c r="C205" s="47"/>
      <c r="D205" s="11"/>
      <c r="E205" s="84"/>
      <c r="F205" s="101"/>
      <c r="G205" s="102"/>
      <c r="H205" s="103"/>
      <c r="I205" s="103"/>
      <c r="J205" s="103"/>
      <c r="K205" s="103"/>
      <c r="L205" s="104"/>
      <c r="P205" s="51"/>
    </row>
    <row r="206" spans="1:16" ht="12.75">
      <c r="A206" s="50"/>
      <c r="B206" s="49"/>
      <c r="C206" s="47"/>
      <c r="D206" s="11"/>
      <c r="E206" s="84"/>
      <c r="F206" s="101"/>
      <c r="G206" s="106"/>
      <c r="H206" s="107"/>
      <c r="I206" s="107"/>
      <c r="J206" s="107"/>
      <c r="K206" s="107"/>
      <c r="L206" s="108"/>
      <c r="P206" s="51"/>
    </row>
    <row r="207" spans="1:16" ht="12.75">
      <c r="A207" s="50"/>
      <c r="B207" s="49"/>
      <c r="C207" s="47"/>
      <c r="D207" s="11"/>
      <c r="E207" s="84"/>
      <c r="F207" s="101"/>
      <c r="G207" s="106"/>
      <c r="H207" s="107"/>
      <c r="I207" s="107"/>
      <c r="J207" s="107"/>
      <c r="K207" s="107"/>
      <c r="L207" s="108"/>
      <c r="P207" s="51"/>
    </row>
    <row r="208" spans="1:16" ht="12.75">
      <c r="A208" s="50"/>
      <c r="B208" s="49"/>
      <c r="C208" s="47"/>
      <c r="D208" s="11"/>
      <c r="E208" s="84"/>
      <c r="F208" s="101"/>
      <c r="G208" s="102"/>
      <c r="H208" s="103"/>
      <c r="I208" s="103"/>
      <c r="J208" s="103"/>
      <c r="K208" s="103"/>
      <c r="L208" s="104"/>
      <c r="P208" s="51"/>
    </row>
    <row r="209" spans="1:16" ht="12.75">
      <c r="A209" s="50"/>
      <c r="B209" s="49"/>
      <c r="C209" s="47"/>
      <c r="D209" s="11"/>
      <c r="E209" s="84"/>
      <c r="F209" s="105"/>
      <c r="G209" s="102"/>
      <c r="H209" s="103"/>
      <c r="I209" s="103"/>
      <c r="J209" s="103"/>
      <c r="K209" s="103"/>
      <c r="L209" s="104"/>
      <c r="P209" s="51"/>
    </row>
    <row r="210" spans="1:12" ht="12.75">
      <c r="A210" s="50"/>
      <c r="B210" s="49"/>
      <c r="C210" s="47"/>
      <c r="D210" s="11"/>
      <c r="E210" s="84"/>
      <c r="F210" s="97"/>
      <c r="G210" s="102"/>
      <c r="H210" s="103"/>
      <c r="I210" s="103"/>
      <c r="J210" s="103"/>
      <c r="K210" s="103"/>
      <c r="L210" s="104"/>
    </row>
    <row r="211" spans="1:12" ht="12.75">
      <c r="A211" s="50"/>
      <c r="B211" s="49"/>
      <c r="C211" s="47"/>
      <c r="D211" s="11"/>
      <c r="E211" s="84"/>
      <c r="F211" s="105"/>
      <c r="G211" s="102"/>
      <c r="H211" s="103"/>
      <c r="I211" s="103"/>
      <c r="J211" s="103"/>
      <c r="K211" s="103"/>
      <c r="L211" s="104"/>
    </row>
    <row r="212" spans="1:5" ht="12.75">
      <c r="A212" s="50"/>
      <c r="B212" s="49"/>
      <c r="C212" s="47"/>
      <c r="D212" s="11"/>
      <c r="E212" s="84"/>
    </row>
    <row r="213" spans="1:12" ht="12.75">
      <c r="A213" s="50"/>
      <c r="B213" s="49"/>
      <c r="C213" s="47"/>
      <c r="D213" s="11"/>
      <c r="E213" s="84"/>
      <c r="F213" s="97"/>
      <c r="G213" s="102"/>
      <c r="H213" s="103"/>
      <c r="I213" s="103"/>
      <c r="J213" s="103"/>
      <c r="K213" s="103"/>
      <c r="L213" s="104"/>
    </row>
    <row r="214" spans="1:12" ht="12.75">
      <c r="A214" s="50"/>
      <c r="B214" s="49"/>
      <c r="C214" s="47"/>
      <c r="D214" s="11"/>
      <c r="E214" s="84"/>
      <c r="G214" s="102"/>
      <c r="H214" s="103"/>
      <c r="I214" s="103"/>
      <c r="J214" s="103"/>
      <c r="K214" s="103"/>
      <c r="L214" s="104"/>
    </row>
    <row r="215" spans="1:12" ht="12.75">
      <c r="A215" s="50"/>
      <c r="B215" s="49"/>
      <c r="C215" s="47"/>
      <c r="D215" s="11"/>
      <c r="E215" s="84"/>
      <c r="G215" s="102"/>
      <c r="H215" s="103"/>
      <c r="I215" s="103"/>
      <c r="J215" s="103"/>
      <c r="K215" s="103"/>
      <c r="L215" s="104"/>
    </row>
    <row r="216" spans="1:12" ht="12.75">
      <c r="A216" s="50"/>
      <c r="B216" s="49"/>
      <c r="C216" s="47"/>
      <c r="D216" s="11"/>
      <c r="E216" s="84"/>
      <c r="G216" s="102"/>
      <c r="H216" s="103"/>
      <c r="I216" s="103"/>
      <c r="J216" s="103"/>
      <c r="K216" s="103"/>
      <c r="L216" s="104"/>
    </row>
    <row r="217" spans="1:12" ht="12.75">
      <c r="A217" s="50"/>
      <c r="B217" s="49"/>
      <c r="C217" s="47"/>
      <c r="D217" s="11"/>
      <c r="E217" s="84"/>
      <c r="F217" s="97"/>
      <c r="G217" s="102"/>
      <c r="H217" s="103"/>
      <c r="I217" s="103"/>
      <c r="J217" s="103"/>
      <c r="K217" s="103"/>
      <c r="L217" s="104"/>
    </row>
    <row r="218" spans="1:12" ht="12.75">
      <c r="A218" s="50"/>
      <c r="B218" s="49"/>
      <c r="C218" s="47"/>
      <c r="D218" s="11"/>
      <c r="E218" s="84"/>
      <c r="F218" s="97"/>
      <c r="G218" s="98"/>
      <c r="H218" s="99"/>
      <c r="I218" s="99"/>
      <c r="J218" s="99"/>
      <c r="K218" s="99"/>
      <c r="L218" s="100"/>
    </row>
    <row r="219" spans="1:12" ht="12.75">
      <c r="A219" s="50"/>
      <c r="B219" s="49"/>
      <c r="C219" s="47"/>
      <c r="D219" s="11"/>
      <c r="E219" s="84"/>
      <c r="G219" s="102"/>
      <c r="H219" s="103"/>
      <c r="I219" s="103"/>
      <c r="J219" s="103"/>
      <c r="K219" s="103"/>
      <c r="L219" s="104"/>
    </row>
    <row r="220" spans="1:12" ht="12.75">
      <c r="A220" s="50"/>
      <c r="B220" s="49"/>
      <c r="C220" s="47"/>
      <c r="D220" s="11"/>
      <c r="E220" s="84"/>
      <c r="G220" s="98"/>
      <c r="H220" s="99"/>
      <c r="I220" s="99"/>
      <c r="J220" s="99"/>
      <c r="K220" s="99"/>
      <c r="L220" s="100"/>
    </row>
    <row r="221" spans="1:6" ht="12.75">
      <c r="A221" s="50"/>
      <c r="B221" s="49"/>
      <c r="C221" s="47"/>
      <c r="D221" s="11"/>
      <c r="E221" s="84"/>
      <c r="F221" s="97"/>
    </row>
    <row r="222" spans="1:6" ht="12.75">
      <c r="A222" s="50"/>
      <c r="B222" s="49"/>
      <c r="C222" s="47"/>
      <c r="D222" s="11"/>
      <c r="E222" s="84"/>
      <c r="F222" s="97"/>
    </row>
    <row r="223" spans="1:6" ht="12.75">
      <c r="A223" s="50"/>
      <c r="B223" s="49"/>
      <c r="C223" s="47"/>
      <c r="D223" s="11"/>
      <c r="E223" s="84"/>
      <c r="F223" s="97"/>
    </row>
    <row r="224" spans="1:12" ht="12.75">
      <c r="A224" s="50"/>
      <c r="B224" s="49"/>
      <c r="C224" s="47"/>
      <c r="D224" s="11"/>
      <c r="E224" s="84"/>
      <c r="F224" s="97"/>
      <c r="G224" s="98"/>
      <c r="H224" s="99"/>
      <c r="I224" s="99"/>
      <c r="J224" s="99"/>
      <c r="K224" s="99"/>
      <c r="L224" s="100"/>
    </row>
    <row r="225" spans="1:6" ht="12.75">
      <c r="A225" s="50"/>
      <c r="B225" s="49"/>
      <c r="C225" s="47"/>
      <c r="D225" s="11"/>
      <c r="E225" s="84"/>
      <c r="F225" s="97"/>
    </row>
    <row r="226" spans="1:5" ht="12.75">
      <c r="A226" s="50"/>
      <c r="B226" s="49"/>
      <c r="C226" s="47"/>
      <c r="D226" s="11"/>
      <c r="E226" s="84"/>
    </row>
    <row r="227" spans="1:6" ht="12.75">
      <c r="A227" s="50"/>
      <c r="B227" s="49"/>
      <c r="C227" s="47"/>
      <c r="D227" s="11"/>
      <c r="E227" s="84"/>
      <c r="F227" s="97"/>
    </row>
    <row r="228" spans="1:6" ht="12.75">
      <c r="A228" s="50"/>
      <c r="B228" s="49"/>
      <c r="C228" s="47"/>
      <c r="D228" s="11"/>
      <c r="E228" s="84"/>
      <c r="F228" s="97"/>
    </row>
    <row r="229" spans="1:6" ht="12.75">
      <c r="A229" s="50"/>
      <c r="B229" s="49"/>
      <c r="C229" s="47"/>
      <c r="D229" s="11"/>
      <c r="E229" s="84"/>
      <c r="F229" s="97"/>
    </row>
    <row r="230" spans="1:6" ht="12.75">
      <c r="A230" s="50"/>
      <c r="B230" s="49"/>
      <c r="C230" s="47"/>
      <c r="D230" s="11"/>
      <c r="E230" s="84"/>
      <c r="F230" s="97"/>
    </row>
    <row r="231" spans="1:12" ht="12.75">
      <c r="A231" s="50"/>
      <c r="B231" s="49"/>
      <c r="C231" s="47"/>
      <c r="D231" s="11"/>
      <c r="E231" s="84"/>
      <c r="F231" s="97"/>
      <c r="G231" s="98"/>
      <c r="H231" s="99"/>
      <c r="I231" s="99"/>
      <c r="J231" s="99"/>
      <c r="K231" s="99"/>
      <c r="L231" s="100"/>
    </row>
    <row r="232" spans="1:12" ht="12.75">
      <c r="A232" s="50"/>
      <c r="B232" s="49"/>
      <c r="C232" s="47"/>
      <c r="D232" s="11"/>
      <c r="E232" s="84"/>
      <c r="F232" s="97"/>
      <c r="G232" s="98"/>
      <c r="H232" s="99"/>
      <c r="I232" s="99"/>
      <c r="J232" s="99"/>
      <c r="K232" s="99"/>
      <c r="L232" s="100"/>
    </row>
    <row r="233" spans="1:12" ht="12.75">
      <c r="A233" s="50"/>
      <c r="B233" s="49"/>
      <c r="C233" s="47"/>
      <c r="D233" s="11"/>
      <c r="E233" s="84"/>
      <c r="G233" s="98"/>
      <c r="H233" s="99"/>
      <c r="I233" s="99"/>
      <c r="J233" s="99"/>
      <c r="K233" s="99"/>
      <c r="L233" s="100"/>
    </row>
    <row r="234" spans="1:6" ht="12.75">
      <c r="A234" s="50"/>
      <c r="B234" s="49"/>
      <c r="C234" s="47"/>
      <c r="D234" s="11"/>
      <c r="E234" s="84"/>
      <c r="F234" s="97"/>
    </row>
    <row r="235" spans="1:12" ht="12.75">
      <c r="A235" s="50"/>
      <c r="B235" s="49"/>
      <c r="C235" s="47"/>
      <c r="D235" s="11"/>
      <c r="E235" s="84"/>
      <c r="F235" s="97"/>
      <c r="G235" s="98"/>
      <c r="H235" s="99"/>
      <c r="I235" s="99"/>
      <c r="J235" s="99"/>
      <c r="K235" s="99"/>
      <c r="L235" s="100"/>
    </row>
    <row r="236" spans="1:6" ht="12.75">
      <c r="A236" s="50"/>
      <c r="B236" s="49"/>
      <c r="C236" s="47"/>
      <c r="D236" s="11"/>
      <c r="E236" s="84"/>
      <c r="F236" s="97"/>
    </row>
    <row r="237" spans="1:12" ht="12.75">
      <c r="A237" s="50"/>
      <c r="B237" s="49"/>
      <c r="C237" s="47"/>
      <c r="D237" s="11"/>
      <c r="E237" s="84"/>
      <c r="G237" s="98"/>
      <c r="H237" s="99"/>
      <c r="I237" s="99"/>
      <c r="J237" s="99"/>
      <c r="K237" s="99"/>
      <c r="L237" s="100"/>
    </row>
    <row r="238" spans="1:12" ht="12.75">
      <c r="A238" s="50"/>
      <c r="B238" s="49"/>
      <c r="C238" s="47"/>
      <c r="D238" s="11"/>
      <c r="E238" s="84"/>
      <c r="G238" s="98"/>
      <c r="H238" s="99"/>
      <c r="I238" s="99"/>
      <c r="J238" s="99"/>
      <c r="K238" s="99"/>
      <c r="L238" s="100"/>
    </row>
    <row r="239" spans="1:5" ht="12.75">
      <c r="A239" s="50"/>
      <c r="B239" s="49"/>
      <c r="C239" s="47"/>
      <c r="D239" s="11"/>
      <c r="E239" s="84"/>
    </row>
    <row r="240" spans="1:5" ht="12.75">
      <c r="A240" s="50"/>
      <c r="B240" s="49"/>
      <c r="C240" s="47"/>
      <c r="D240" s="11"/>
      <c r="E240" s="84"/>
    </row>
    <row r="241" spans="1:12" ht="12.75">
      <c r="A241" s="50"/>
      <c r="B241" s="49"/>
      <c r="C241" s="47"/>
      <c r="D241" s="11"/>
      <c r="E241" s="84"/>
      <c r="G241" s="98"/>
      <c r="H241" s="99"/>
      <c r="I241" s="99"/>
      <c r="J241" s="99"/>
      <c r="K241" s="99"/>
      <c r="L241" s="100"/>
    </row>
    <row r="242" spans="1:12" ht="12.75">
      <c r="A242" s="50"/>
      <c r="B242" s="49"/>
      <c r="C242" s="47"/>
      <c r="D242" s="11"/>
      <c r="E242" s="84"/>
      <c r="G242" s="98"/>
      <c r="H242" s="99"/>
      <c r="I242" s="99"/>
      <c r="J242" s="99"/>
      <c r="K242" s="99"/>
      <c r="L242" s="100"/>
    </row>
    <row r="243" spans="1:12" ht="12.75">
      <c r="A243" s="50"/>
      <c r="B243" s="49"/>
      <c r="C243" s="47"/>
      <c r="D243" s="11"/>
      <c r="E243" s="84"/>
      <c r="G243" s="98"/>
      <c r="H243" s="99"/>
      <c r="I243" s="99"/>
      <c r="J243" s="99"/>
      <c r="K243" s="99"/>
      <c r="L243" s="100"/>
    </row>
    <row r="244" spans="1:12" ht="12.75">
      <c r="A244" s="50"/>
      <c r="B244" s="49"/>
      <c r="C244" s="47"/>
      <c r="D244" s="11"/>
      <c r="E244" s="84"/>
      <c r="G244" s="98"/>
      <c r="H244" s="99"/>
      <c r="I244" s="99"/>
      <c r="J244" s="99"/>
      <c r="K244" s="99"/>
      <c r="L244" s="100"/>
    </row>
    <row r="245" spans="1:12" ht="12.75">
      <c r="A245" s="50"/>
      <c r="B245" s="49"/>
      <c r="C245" s="47"/>
      <c r="D245" s="11"/>
      <c r="E245" s="84"/>
      <c r="G245" s="98"/>
      <c r="H245" s="99"/>
      <c r="I245" s="99"/>
      <c r="J245" s="99"/>
      <c r="K245" s="99"/>
      <c r="L245" s="100"/>
    </row>
    <row r="246" spans="1:12" ht="12.75">
      <c r="A246" s="50"/>
      <c r="B246" s="49"/>
      <c r="C246" s="47"/>
      <c r="D246" s="11"/>
      <c r="E246" s="84"/>
      <c r="G246" s="98"/>
      <c r="H246" s="99"/>
      <c r="I246" s="99"/>
      <c r="J246" s="99"/>
      <c r="K246" s="99"/>
      <c r="L246" s="100"/>
    </row>
    <row r="247" spans="1:12" ht="12.75">
      <c r="A247" s="50"/>
      <c r="B247" s="49"/>
      <c r="C247" s="47"/>
      <c r="D247" s="11"/>
      <c r="E247" s="84"/>
      <c r="G247" s="98"/>
      <c r="H247" s="99"/>
      <c r="I247" s="99"/>
      <c r="J247" s="99"/>
      <c r="K247" s="99"/>
      <c r="L247" s="100"/>
    </row>
    <row r="248" spans="1:12" ht="12.75">
      <c r="A248" s="50"/>
      <c r="B248" s="49"/>
      <c r="C248" s="47"/>
      <c r="D248" s="11"/>
      <c r="E248" s="84"/>
      <c r="G248" s="98"/>
      <c r="H248" s="99"/>
      <c r="I248" s="99"/>
      <c r="J248" s="99"/>
      <c r="K248" s="99"/>
      <c r="L248" s="100"/>
    </row>
    <row r="249" spans="1:12" ht="12.75">
      <c r="A249" s="50"/>
      <c r="B249" s="49"/>
      <c r="C249" s="47"/>
      <c r="D249" s="11"/>
      <c r="E249" s="84"/>
      <c r="G249" s="98"/>
      <c r="H249" s="99"/>
      <c r="I249" s="99"/>
      <c r="J249" s="99"/>
      <c r="K249" s="99"/>
      <c r="L249" s="100"/>
    </row>
    <row r="250" spans="1:12" ht="12.75">
      <c r="A250" s="50"/>
      <c r="B250" s="49"/>
      <c r="C250" s="47"/>
      <c r="D250" s="11"/>
      <c r="E250" s="84"/>
      <c r="G250" s="98"/>
      <c r="H250" s="99"/>
      <c r="I250" s="99"/>
      <c r="J250" s="99"/>
      <c r="K250" s="99"/>
      <c r="L250" s="100"/>
    </row>
    <row r="251" spans="1:12" ht="12.75">
      <c r="A251" s="50"/>
      <c r="B251" s="49"/>
      <c r="C251" s="47"/>
      <c r="D251" s="11"/>
      <c r="E251" s="84"/>
      <c r="G251" s="98"/>
      <c r="H251" s="99"/>
      <c r="I251" s="99"/>
      <c r="J251" s="99"/>
      <c r="K251" s="99"/>
      <c r="L251" s="100"/>
    </row>
    <row r="252" spans="1:12" ht="12.75">
      <c r="A252" s="50"/>
      <c r="B252" s="49"/>
      <c r="C252" s="47"/>
      <c r="D252" s="11"/>
      <c r="E252" s="84"/>
      <c r="G252" s="98"/>
      <c r="H252" s="99"/>
      <c r="I252" s="99"/>
      <c r="J252" s="99"/>
      <c r="K252" s="99"/>
      <c r="L252" s="100"/>
    </row>
    <row r="253" spans="1:5" ht="12.75">
      <c r="A253" s="50"/>
      <c r="B253" s="49"/>
      <c r="C253" s="47"/>
      <c r="D253" s="11"/>
      <c r="E253" s="84"/>
    </row>
    <row r="254" spans="1:12" ht="12.75">
      <c r="A254" s="50"/>
      <c r="B254" s="49"/>
      <c r="C254" s="47"/>
      <c r="D254" s="11"/>
      <c r="E254" s="84"/>
      <c r="G254" s="98"/>
      <c r="H254" s="99"/>
      <c r="I254" s="99"/>
      <c r="J254" s="99"/>
      <c r="K254" s="99"/>
      <c r="L254" s="100"/>
    </row>
    <row r="255" spans="1:12" ht="12.75">
      <c r="A255" s="50"/>
      <c r="B255" s="49"/>
      <c r="C255" s="47"/>
      <c r="D255" s="11"/>
      <c r="E255" s="84"/>
      <c r="G255" s="98"/>
      <c r="H255" s="99"/>
      <c r="I255" s="99"/>
      <c r="J255" s="99"/>
      <c r="K255" s="99"/>
      <c r="L255" s="100"/>
    </row>
    <row r="256" spans="1:12" ht="12.75">
      <c r="A256" s="50"/>
      <c r="B256" s="49"/>
      <c r="C256" s="47"/>
      <c r="D256" s="11"/>
      <c r="E256" s="84"/>
      <c r="G256" s="98"/>
      <c r="H256" s="99"/>
      <c r="I256" s="99"/>
      <c r="J256" s="99"/>
      <c r="K256" s="99"/>
      <c r="L256" s="100"/>
    </row>
    <row r="257" spans="1:12" ht="12.75">
      <c r="A257" s="50"/>
      <c r="B257" s="49"/>
      <c r="C257" s="47"/>
      <c r="D257" s="11"/>
      <c r="E257" s="84"/>
      <c r="F257" s="97"/>
      <c r="G257" s="98"/>
      <c r="H257" s="99"/>
      <c r="I257" s="99"/>
      <c r="J257" s="99"/>
      <c r="K257" s="99"/>
      <c r="L257" s="100"/>
    </row>
    <row r="258" spans="1:6" ht="12.75">
      <c r="A258" s="50"/>
      <c r="B258" s="49"/>
      <c r="C258" s="47"/>
      <c r="D258" s="11"/>
      <c r="E258" s="84"/>
      <c r="F258" s="97"/>
    </row>
  </sheetData>
  <sheetProtection/>
  <autoFilter ref="A2:O258"/>
  <mergeCells count="5">
    <mergeCell ref="P1:P2"/>
    <mergeCell ref="A1:B1"/>
    <mergeCell ref="C1:D1"/>
    <mergeCell ref="F1:G1"/>
    <mergeCell ref="M1:O1"/>
  </mergeCells>
  <conditionalFormatting sqref="A3:A258">
    <cfRule type="cellIs" priority="1" dxfId="12" operator="notEqual" stopIfTrue="1">
      <formula>A2</formula>
    </cfRule>
  </conditionalFormatting>
  <conditionalFormatting sqref="B3:B258">
    <cfRule type="cellIs" priority="2" dxfId="13" operator="lessThan" stopIfTrue="1">
      <formula>B2</formula>
    </cfRule>
  </conditionalFormatting>
  <conditionalFormatting sqref="D3:E258">
    <cfRule type="cellIs" priority="3" dxfId="1" operator="equal" stopIfTrue="1">
      <formula>""</formula>
    </cfRule>
    <cfRule type="cellIs" priority="4" dxfId="2" operator="lessThan" stopIfTrue="1">
      <formula>1000</formula>
    </cfRule>
  </conditionalFormatting>
  <conditionalFormatting sqref="C1:C258">
    <cfRule type="cellIs" priority="5" dxfId="1" operator="equal" stopIfTrue="1">
      <formula>""</formula>
    </cfRule>
    <cfRule type="cellIs" priority="6" dxfId="14" operator="lessThan" stopIfTrue="1">
      <formula>1000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E30" sqref="E30"/>
    </sheetView>
  </sheetViews>
  <sheetFormatPr defaultColWidth="9.140625" defaultRowHeight="12.75"/>
  <cols>
    <col min="1" max="1" width="19.28125" style="67" customWidth="1"/>
    <col min="2" max="5" width="6.00390625" style="0" customWidth="1"/>
    <col min="6" max="7" width="13.7109375" style="0" customWidth="1"/>
    <col min="8" max="9" width="6.00390625" style="0" customWidth="1"/>
    <col min="10" max="10" width="13.7109375" style="0" customWidth="1"/>
    <col min="11" max="11" width="13.7109375" style="0" bestFit="1" customWidth="1"/>
  </cols>
  <sheetData>
    <row r="1" spans="1:10" ht="12.75">
      <c r="A1" s="73" t="s">
        <v>31</v>
      </c>
      <c r="B1" s="143" t="s">
        <v>32</v>
      </c>
      <c r="C1" s="143"/>
      <c r="D1" s="143"/>
      <c r="E1" s="143"/>
      <c r="F1" s="143"/>
      <c r="G1" s="143"/>
      <c r="H1" s="143"/>
      <c r="I1" s="143"/>
      <c r="J1" s="111"/>
    </row>
    <row r="2" spans="1:10" ht="12.75">
      <c r="A2" s="74" t="s">
        <v>66</v>
      </c>
      <c r="B2" s="144"/>
      <c r="C2" s="144"/>
      <c r="D2" s="144"/>
      <c r="E2" s="144"/>
      <c r="F2" s="144"/>
      <c r="G2" s="144"/>
      <c r="H2" s="144"/>
      <c r="I2" s="144"/>
      <c r="J2" s="111"/>
    </row>
    <row r="3" spans="1:6" ht="12.75">
      <c r="A3" s="77" t="s">
        <v>29</v>
      </c>
      <c r="B3" s="68" t="s">
        <v>4</v>
      </c>
      <c r="C3" s="69"/>
      <c r="D3" s="69"/>
      <c r="E3" s="69"/>
      <c r="F3" s="70"/>
    </row>
    <row r="4" spans="1:6" ht="12.75">
      <c r="A4" s="64" t="s">
        <v>6</v>
      </c>
      <c r="B4" s="68">
        <v>1</v>
      </c>
      <c r="C4" s="71">
        <v>2</v>
      </c>
      <c r="D4" s="71">
        <v>3</v>
      </c>
      <c r="E4" s="71">
        <v>4</v>
      </c>
      <c r="F4" s="72" t="s">
        <v>28</v>
      </c>
    </row>
    <row r="5" spans="1:6" ht="12.75">
      <c r="A5" s="64">
        <v>0</v>
      </c>
      <c r="B5" s="55">
        <v>5</v>
      </c>
      <c r="C5" s="56">
        <v>7</v>
      </c>
      <c r="D5" s="56">
        <v>10</v>
      </c>
      <c r="E5" s="56">
        <v>2</v>
      </c>
      <c r="F5" s="57">
        <v>24</v>
      </c>
    </row>
    <row r="6" spans="1:6" ht="12.75">
      <c r="A6" s="65">
        <v>1</v>
      </c>
      <c r="B6" s="58">
        <v>3</v>
      </c>
      <c r="C6" s="59">
        <v>4</v>
      </c>
      <c r="D6" s="59">
        <v>2</v>
      </c>
      <c r="E6" s="59">
        <v>3</v>
      </c>
      <c r="F6" s="60">
        <v>12</v>
      </c>
    </row>
    <row r="7" spans="1:6" ht="12.75">
      <c r="A7" s="65">
        <v>2</v>
      </c>
      <c r="B7" s="58">
        <v>2</v>
      </c>
      <c r="C7" s="59">
        <v>2</v>
      </c>
      <c r="D7" s="59">
        <v>5</v>
      </c>
      <c r="E7" s="59">
        <v>6</v>
      </c>
      <c r="F7" s="60">
        <v>15</v>
      </c>
    </row>
    <row r="8" spans="1:6" ht="12.75">
      <c r="A8" s="65">
        <v>3</v>
      </c>
      <c r="B8" s="58">
        <v>3</v>
      </c>
      <c r="C8" s="59">
        <v>7</v>
      </c>
      <c r="D8" s="59">
        <v>6</v>
      </c>
      <c r="E8" s="59">
        <v>10</v>
      </c>
      <c r="F8" s="60">
        <v>26</v>
      </c>
    </row>
    <row r="9" spans="1:6" ht="12.75">
      <c r="A9" s="65">
        <v>4</v>
      </c>
      <c r="B9" s="58">
        <v>2</v>
      </c>
      <c r="C9" s="59">
        <v>8</v>
      </c>
      <c r="D9" s="59">
        <v>3</v>
      </c>
      <c r="E9" s="59">
        <v>6</v>
      </c>
      <c r="F9" s="60">
        <v>19</v>
      </c>
    </row>
    <row r="10" spans="1:6" ht="12.75">
      <c r="A10" s="65">
        <v>5</v>
      </c>
      <c r="B10" s="58">
        <v>2</v>
      </c>
      <c r="C10" s="59"/>
      <c r="D10" s="59">
        <v>1</v>
      </c>
      <c r="E10" s="59">
        <v>1</v>
      </c>
      <c r="F10" s="60">
        <v>4</v>
      </c>
    </row>
    <row r="11" spans="1:6" ht="12.75">
      <c r="A11" s="65">
        <v>6</v>
      </c>
      <c r="B11" s="58">
        <v>15</v>
      </c>
      <c r="C11" s="59">
        <v>4</v>
      </c>
      <c r="D11" s="59">
        <v>5</v>
      </c>
      <c r="E11" s="59">
        <v>4</v>
      </c>
      <c r="F11" s="60">
        <v>28</v>
      </c>
    </row>
    <row r="12" spans="1:6" ht="12.75">
      <c r="A12" s="66" t="s">
        <v>28</v>
      </c>
      <c r="B12" s="61">
        <v>32</v>
      </c>
      <c r="C12" s="62">
        <v>32</v>
      </c>
      <c r="D12" s="62">
        <v>32</v>
      </c>
      <c r="E12" s="62">
        <v>32</v>
      </c>
      <c r="F12" s="63">
        <v>128</v>
      </c>
    </row>
    <row r="13" ht="12.75">
      <c r="A13"/>
    </row>
    <row r="14" ht="12.75">
      <c r="A14"/>
    </row>
    <row r="15" ht="12.75">
      <c r="A15"/>
    </row>
    <row r="16" ht="1.5" customHeight="1">
      <c r="A16"/>
    </row>
    <row r="17" ht="1.5" customHeight="1">
      <c r="A17"/>
    </row>
    <row r="18" ht="1.5" customHeight="1">
      <c r="A18"/>
    </row>
    <row r="19" ht="1.5" customHeight="1">
      <c r="A19"/>
    </row>
    <row r="20" ht="1.5" customHeight="1">
      <c r="A20"/>
    </row>
    <row r="21" ht="1.5" customHeight="1">
      <c r="A21"/>
    </row>
    <row r="22" ht="4.5" customHeight="1">
      <c r="A22"/>
    </row>
    <row r="23" ht="2.25" customHeight="1">
      <c r="A23"/>
    </row>
    <row r="24" spans="1:10" ht="11.25" customHeight="1">
      <c r="A24" s="73" t="s">
        <v>31</v>
      </c>
      <c r="B24" s="143" t="s">
        <v>32</v>
      </c>
      <c r="C24" s="143"/>
      <c r="D24" s="143"/>
      <c r="E24" s="143"/>
      <c r="F24" s="143"/>
      <c r="G24" s="143"/>
      <c r="H24" s="143"/>
      <c r="I24" s="143"/>
      <c r="J24" s="111"/>
    </row>
    <row r="25" spans="1:10" ht="12.75">
      <c r="A25" s="74" t="str">
        <f>A2</f>
        <v>(0 = nula, 6 = TOP)</v>
      </c>
      <c r="B25" s="144"/>
      <c r="C25" s="144"/>
      <c r="D25" s="144"/>
      <c r="E25" s="144"/>
      <c r="F25" s="144"/>
      <c r="G25" s="144"/>
      <c r="H25" s="144"/>
      <c r="I25" s="144"/>
      <c r="J25" s="111"/>
    </row>
    <row r="26" spans="1:6" ht="12.75">
      <c r="A26" s="77" t="s">
        <v>30</v>
      </c>
      <c r="B26" s="68" t="s">
        <v>5</v>
      </c>
      <c r="C26" s="69"/>
      <c r="D26" s="69"/>
      <c r="E26" s="69"/>
      <c r="F26" s="70"/>
    </row>
    <row r="27" spans="1:6" ht="12.75">
      <c r="A27" s="128" t="s">
        <v>7</v>
      </c>
      <c r="B27" s="53">
        <v>21</v>
      </c>
      <c r="C27" s="54">
        <v>22</v>
      </c>
      <c r="D27" s="54">
        <v>23</v>
      </c>
      <c r="E27" s="54">
        <v>24</v>
      </c>
      <c r="F27" s="72" t="s">
        <v>28</v>
      </c>
    </row>
    <row r="28" spans="1:6" ht="12.75">
      <c r="A28" s="128">
        <v>0</v>
      </c>
      <c r="B28" s="55">
        <v>9</v>
      </c>
      <c r="C28" s="56">
        <v>10</v>
      </c>
      <c r="D28" s="56">
        <v>5</v>
      </c>
      <c r="E28" s="56">
        <v>4</v>
      </c>
      <c r="F28" s="57">
        <v>28</v>
      </c>
    </row>
    <row r="29" spans="1:6" ht="12.75">
      <c r="A29" s="129">
        <v>1</v>
      </c>
      <c r="B29" s="58">
        <v>1</v>
      </c>
      <c r="C29" s="59">
        <v>1</v>
      </c>
      <c r="D29" s="59"/>
      <c r="E29" s="59">
        <v>2</v>
      </c>
      <c r="F29" s="60">
        <v>4</v>
      </c>
    </row>
    <row r="30" spans="1:6" ht="12.75">
      <c r="A30" s="129">
        <v>2</v>
      </c>
      <c r="B30" s="58">
        <v>5</v>
      </c>
      <c r="C30" s="59">
        <v>5</v>
      </c>
      <c r="D30" s="59">
        <v>5</v>
      </c>
      <c r="E30" s="59">
        <v>4</v>
      </c>
      <c r="F30" s="60">
        <v>19</v>
      </c>
    </row>
    <row r="31" spans="1:6" ht="12.75">
      <c r="A31" s="65">
        <v>3</v>
      </c>
      <c r="B31" s="58">
        <v>4</v>
      </c>
      <c r="C31" s="59">
        <v>6</v>
      </c>
      <c r="D31" s="59">
        <v>9</v>
      </c>
      <c r="E31" s="59">
        <v>7</v>
      </c>
      <c r="F31" s="60">
        <v>26</v>
      </c>
    </row>
    <row r="32" spans="1:6" ht="12.75">
      <c r="A32" s="65">
        <v>4</v>
      </c>
      <c r="B32" s="58">
        <v>2</v>
      </c>
      <c r="C32" s="59">
        <v>2</v>
      </c>
      <c r="D32" s="59">
        <v>7</v>
      </c>
      <c r="E32" s="59">
        <v>4</v>
      </c>
      <c r="F32" s="60">
        <v>15</v>
      </c>
    </row>
    <row r="33" spans="1:6" ht="12.75">
      <c r="A33" s="65">
        <v>5</v>
      </c>
      <c r="B33" s="58">
        <v>2</v>
      </c>
      <c r="C33" s="59">
        <v>5</v>
      </c>
      <c r="D33" s="59">
        <v>3</v>
      </c>
      <c r="E33" s="59">
        <v>2</v>
      </c>
      <c r="F33" s="60">
        <v>12</v>
      </c>
    </row>
    <row r="34" spans="1:6" ht="12.75">
      <c r="A34" s="65">
        <v>6</v>
      </c>
      <c r="B34" s="58">
        <v>9</v>
      </c>
      <c r="C34" s="59">
        <v>3</v>
      </c>
      <c r="D34" s="59">
        <v>3</v>
      </c>
      <c r="E34" s="59">
        <v>9</v>
      </c>
      <c r="F34" s="60">
        <v>24</v>
      </c>
    </row>
    <row r="35" spans="1:6" ht="12.75">
      <c r="A35" s="66" t="s">
        <v>28</v>
      </c>
      <c r="B35" s="61">
        <v>32</v>
      </c>
      <c r="C35" s="62">
        <v>32</v>
      </c>
      <c r="D35" s="62">
        <v>32</v>
      </c>
      <c r="E35" s="62">
        <v>32</v>
      </c>
      <c r="F35" s="63">
        <v>128</v>
      </c>
    </row>
    <row r="36" ht="12.75">
      <c r="A36"/>
    </row>
    <row r="37" ht="12.75">
      <c r="A37"/>
    </row>
    <row r="38" ht="12.75">
      <c r="A38"/>
    </row>
    <row r="39" ht="12.75">
      <c r="A39"/>
    </row>
    <row r="40" ht="12.75">
      <c r="A40"/>
    </row>
    <row r="41" ht="12.75">
      <c r="A41"/>
    </row>
    <row r="42" ht="12.75">
      <c r="A42"/>
    </row>
  </sheetData>
  <sheetProtection/>
  <mergeCells count="2">
    <mergeCell ref="B1:I2"/>
    <mergeCell ref="B24:I2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1.28125" style="0" customWidth="1"/>
    <col min="2" max="2" width="22.421875" style="0" customWidth="1"/>
    <col min="3" max="3" width="2.57421875" style="32" customWidth="1"/>
    <col min="4" max="4" width="22.421875" style="0" customWidth="1"/>
    <col min="5" max="5" width="7.7109375" style="32" customWidth="1"/>
    <col min="6" max="6" width="2.7109375" style="32" customWidth="1"/>
    <col min="7" max="7" width="7.7109375" style="32" customWidth="1"/>
  </cols>
  <sheetData>
    <row r="1" spans="1:7" s="30" customFormat="1" ht="18">
      <c r="A1" s="30" t="str">
        <f>"ŽEBŘÍČEK - Výsledky "&amp;prihlaseni!D1&amp;". kola"</f>
        <v>ŽEBŘÍČEK - Výsledky 1. kola</v>
      </c>
      <c r="C1" s="31"/>
      <c r="E1" s="31"/>
      <c r="F1" s="31"/>
      <c r="G1" s="31"/>
    </row>
    <row r="2" ht="14.25">
      <c r="A2" s="81" t="str">
        <f>+prihlaseni!B1</f>
        <v>6.10.2015</v>
      </c>
    </row>
    <row r="3" ht="12.75">
      <c r="A3" s="52"/>
    </row>
    <row r="4" ht="12.75">
      <c r="A4" s="29" t="s">
        <v>33</v>
      </c>
    </row>
    <row r="5" spans="1:11" ht="12.75">
      <c r="A5" t="s">
        <v>34</v>
      </c>
      <c r="B5" s="89" t="s">
        <v>67</v>
      </c>
      <c r="C5" s="91" t="s">
        <v>16</v>
      </c>
      <c r="D5" s="89" t="s">
        <v>68</v>
      </c>
      <c r="E5" s="90">
        <v>59.375</v>
      </c>
      <c r="F5" s="91" t="s">
        <v>16</v>
      </c>
      <c r="G5" s="90">
        <v>40.625</v>
      </c>
      <c r="I5" s="96"/>
      <c r="J5" s="96"/>
      <c r="K5" s="96"/>
    </row>
    <row r="6" spans="1:11" ht="12.75">
      <c r="A6" t="s">
        <v>34</v>
      </c>
      <c r="B6" s="89" t="s">
        <v>52</v>
      </c>
      <c r="C6" s="91" t="s">
        <v>16</v>
      </c>
      <c r="D6" s="89" t="s">
        <v>53</v>
      </c>
      <c r="E6" s="90">
        <v>46.875</v>
      </c>
      <c r="F6" s="91" t="s">
        <v>16</v>
      </c>
      <c r="G6" s="90">
        <v>53.125</v>
      </c>
      <c r="I6" s="96"/>
      <c r="J6" s="96"/>
      <c r="K6" s="96"/>
    </row>
    <row r="7" spans="1:11" ht="12.75">
      <c r="A7" t="s">
        <v>34</v>
      </c>
      <c r="B7" s="89" t="s">
        <v>73</v>
      </c>
      <c r="C7" s="91" t="s">
        <v>16</v>
      </c>
      <c r="D7" s="89" t="s">
        <v>69</v>
      </c>
      <c r="E7" s="90">
        <v>44.791666666666664</v>
      </c>
      <c r="F7" s="91" t="s">
        <v>16</v>
      </c>
      <c r="G7" s="90">
        <v>55.208333333333336</v>
      </c>
      <c r="I7" s="96"/>
      <c r="J7" s="96"/>
      <c r="K7" s="96"/>
    </row>
    <row r="8" spans="1:11" ht="12.75">
      <c r="A8" t="s">
        <v>34</v>
      </c>
      <c r="B8" s="89" t="s">
        <v>70</v>
      </c>
      <c r="C8" s="91" t="s">
        <v>16</v>
      </c>
      <c r="D8" s="89" t="s">
        <v>71</v>
      </c>
      <c r="E8" s="90">
        <v>48.958333333333336</v>
      </c>
      <c r="F8" s="91" t="s">
        <v>16</v>
      </c>
      <c r="G8" s="90">
        <v>51.041666666666664</v>
      </c>
      <c r="I8" s="96"/>
      <c r="J8" s="96"/>
      <c r="K8" s="96"/>
    </row>
    <row r="9" spans="2:11" ht="12.75">
      <c r="B9" s="89"/>
      <c r="C9" s="91"/>
      <c r="D9" s="89"/>
      <c r="E9" s="90"/>
      <c r="F9" s="91"/>
      <c r="G9" s="90"/>
      <c r="I9" s="96"/>
      <c r="J9" s="96"/>
      <c r="K9" s="96"/>
    </row>
    <row r="12" spans="1:11" ht="12.75">
      <c r="A12" t="s">
        <v>35</v>
      </c>
      <c r="B12" s="89" t="s">
        <v>67</v>
      </c>
      <c r="C12" s="89" t="s">
        <v>16</v>
      </c>
      <c r="D12" s="89" t="s">
        <v>53</v>
      </c>
      <c r="E12" s="90">
        <v>69.79166666666667</v>
      </c>
      <c r="F12" s="91" t="s">
        <v>16</v>
      </c>
      <c r="G12" s="90">
        <v>30.20833333333333</v>
      </c>
      <c r="I12" s="96"/>
      <c r="J12" s="96"/>
      <c r="K12" s="96"/>
    </row>
    <row r="13" spans="1:11" ht="12.75">
      <c r="A13" t="s">
        <v>35</v>
      </c>
      <c r="B13" s="89" t="s">
        <v>52</v>
      </c>
      <c r="C13" s="89" t="s">
        <v>16</v>
      </c>
      <c r="D13" s="89" t="s">
        <v>68</v>
      </c>
      <c r="E13" s="90">
        <v>41.666666666666664</v>
      </c>
      <c r="F13" s="91" t="s">
        <v>16</v>
      </c>
      <c r="G13" s="90">
        <v>58.333333333333336</v>
      </c>
      <c r="I13" s="96"/>
      <c r="J13" s="96"/>
      <c r="K13" s="96"/>
    </row>
    <row r="14" spans="1:11" ht="12.75">
      <c r="A14" t="s">
        <v>35</v>
      </c>
      <c r="B14" s="89" t="s">
        <v>73</v>
      </c>
      <c r="C14" s="89" t="s">
        <v>16</v>
      </c>
      <c r="D14" s="89" t="s">
        <v>71</v>
      </c>
      <c r="E14" s="90">
        <v>35.416666666666664</v>
      </c>
      <c r="F14" s="91" t="s">
        <v>16</v>
      </c>
      <c r="G14" s="90">
        <v>64.58333333333334</v>
      </c>
      <c r="I14" s="96"/>
      <c r="J14" s="96"/>
      <c r="K14" s="96"/>
    </row>
    <row r="15" spans="1:11" ht="12.75">
      <c r="A15" t="s">
        <v>35</v>
      </c>
      <c r="B15" s="89" t="s">
        <v>70</v>
      </c>
      <c r="C15" s="89" t="s">
        <v>16</v>
      </c>
      <c r="D15" s="89" t="s">
        <v>69</v>
      </c>
      <c r="E15" s="90">
        <v>53.125</v>
      </c>
      <c r="F15" s="91" t="s">
        <v>16</v>
      </c>
      <c r="G15" s="90">
        <v>46.875</v>
      </c>
      <c r="I15" s="96"/>
      <c r="J15" s="96"/>
      <c r="K15" s="96"/>
    </row>
    <row r="16" spans="5:11" ht="12.75">
      <c r="E16" s="28"/>
      <c r="F16" s="28"/>
      <c r="G16" s="28"/>
      <c r="I16" s="96"/>
      <c r="J16" s="96"/>
      <c r="K16" s="96"/>
    </row>
    <row r="17" spans="5:11" ht="12.75">
      <c r="E17" s="28"/>
      <c r="F17" s="28"/>
      <c r="G17" s="28"/>
      <c r="I17" s="96"/>
      <c r="J17" s="96"/>
      <c r="K17" s="96"/>
    </row>
    <row r="18" spans="5:11" ht="12.75">
      <c r="E18" s="28"/>
      <c r="F18" s="28"/>
      <c r="G18" s="28"/>
      <c r="I18" s="96"/>
      <c r="J18" s="96"/>
      <c r="K18" s="96"/>
    </row>
    <row r="19" spans="5:7" ht="12.75">
      <c r="E19" s="28"/>
      <c r="F19" s="28"/>
      <c r="G19" s="28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7" sqref="A17"/>
    </sheetView>
  </sheetViews>
  <sheetFormatPr defaultColWidth="9.140625" defaultRowHeight="12.75"/>
  <cols>
    <col min="1" max="1" width="13.8515625" style="0" customWidth="1"/>
    <col min="2" max="2" width="26.421875" style="0" customWidth="1"/>
  </cols>
  <sheetData>
    <row r="1" ht="18">
      <c r="A1" s="30" t="str">
        <f>"ŽEBŘÍČEK - Výsledky za hrací den "&amp;prihlaseni!D1&amp;". kola"</f>
        <v>ŽEBŘÍČEK - Výsledky za hrací den 1. kola</v>
      </c>
    </row>
    <row r="2" ht="13.5" thickBot="1"/>
    <row r="3" spans="1:10" ht="15.75" thickBot="1">
      <c r="A3" s="145" t="str">
        <f>prihlaseni!D1&amp;". KOLO "&amp;prihlaseni!B1</f>
        <v>1. KOLO 6.10.2015</v>
      </c>
      <c r="B3" s="146"/>
      <c r="C3" s="147" t="s">
        <v>37</v>
      </c>
      <c r="D3" s="148"/>
      <c r="E3" s="149"/>
      <c r="F3" s="150" t="s">
        <v>36</v>
      </c>
      <c r="G3" s="151"/>
      <c r="H3" s="152"/>
      <c r="I3" s="153" t="s">
        <v>47</v>
      </c>
      <c r="J3" s="154"/>
    </row>
    <row r="4" spans="1:10" ht="13.5" thickBot="1">
      <c r="A4" s="33" t="s">
        <v>21</v>
      </c>
      <c r="B4" s="34" t="s">
        <v>22</v>
      </c>
      <c r="C4" s="35" t="s">
        <v>23</v>
      </c>
      <c r="D4" s="35" t="s">
        <v>24</v>
      </c>
      <c r="E4" s="35" t="s">
        <v>20</v>
      </c>
      <c r="F4" s="36" t="s">
        <v>23</v>
      </c>
      <c r="G4" s="35" t="s">
        <v>24</v>
      </c>
      <c r="H4" s="37" t="s">
        <v>20</v>
      </c>
      <c r="I4" s="36" t="s">
        <v>24</v>
      </c>
      <c r="J4" s="37" t="s">
        <v>25</v>
      </c>
    </row>
    <row r="5" spans="1:10" ht="12.75">
      <c r="A5" s="112">
        <v>1</v>
      </c>
      <c r="B5" s="113" t="s">
        <v>67</v>
      </c>
      <c r="C5" s="112">
        <v>21</v>
      </c>
      <c r="D5" s="114">
        <v>59.375</v>
      </c>
      <c r="E5" s="116">
        <v>1</v>
      </c>
      <c r="F5" s="115">
        <v>22</v>
      </c>
      <c r="G5" s="114">
        <v>69.79166666666667</v>
      </c>
      <c r="H5" s="116">
        <v>1</v>
      </c>
      <c r="I5" s="117">
        <v>29.166666666666686</v>
      </c>
      <c r="J5" s="127">
        <v>1</v>
      </c>
    </row>
    <row r="6" spans="1:10" ht="12.75">
      <c r="A6" s="7">
        <v>24</v>
      </c>
      <c r="B6" s="13" t="s">
        <v>71</v>
      </c>
      <c r="C6" s="7">
        <v>4</v>
      </c>
      <c r="D6" s="38">
        <v>51.041666666666664</v>
      </c>
      <c r="E6" s="8">
        <v>4</v>
      </c>
      <c r="F6" s="9">
        <v>3</v>
      </c>
      <c r="G6" s="38">
        <v>64.58333333333333</v>
      </c>
      <c r="H6" s="8">
        <v>2</v>
      </c>
      <c r="I6" s="39">
        <v>15.625</v>
      </c>
      <c r="J6" s="40">
        <v>2</v>
      </c>
    </row>
    <row r="7" spans="1:10" ht="12.75">
      <c r="A7" s="7">
        <v>4</v>
      </c>
      <c r="B7" s="13" t="s">
        <v>70</v>
      </c>
      <c r="C7" s="42">
        <v>24</v>
      </c>
      <c r="D7" s="38">
        <v>48.958333333333336</v>
      </c>
      <c r="E7" s="43">
        <v>5</v>
      </c>
      <c r="F7" s="41">
        <v>23</v>
      </c>
      <c r="G7" s="38">
        <v>53.125</v>
      </c>
      <c r="H7" s="43">
        <v>4</v>
      </c>
      <c r="I7" s="39">
        <v>2.083333333333343</v>
      </c>
      <c r="J7" s="44">
        <v>3</v>
      </c>
    </row>
    <row r="8" spans="1:10" ht="12.75">
      <c r="A8" s="7">
        <v>23</v>
      </c>
      <c r="B8" s="13" t="s">
        <v>69</v>
      </c>
      <c r="C8" s="7">
        <v>3</v>
      </c>
      <c r="D8" s="38">
        <v>55.208333333333336</v>
      </c>
      <c r="E8" s="43">
        <v>2</v>
      </c>
      <c r="F8" s="9">
        <v>4</v>
      </c>
      <c r="G8" s="38">
        <v>46.875</v>
      </c>
      <c r="H8" s="8">
        <v>5</v>
      </c>
      <c r="I8" s="39">
        <v>2.083333333333343</v>
      </c>
      <c r="J8" s="44">
        <v>3</v>
      </c>
    </row>
    <row r="9" spans="1:10" ht="12.75">
      <c r="A9" s="7">
        <v>21</v>
      </c>
      <c r="B9" s="13" t="s">
        <v>68</v>
      </c>
      <c r="C9" s="7">
        <v>1</v>
      </c>
      <c r="D9" s="38">
        <v>40.625</v>
      </c>
      <c r="E9" s="8">
        <v>8</v>
      </c>
      <c r="F9" s="9">
        <v>2</v>
      </c>
      <c r="G9" s="38">
        <v>58.333333333333336</v>
      </c>
      <c r="H9" s="8">
        <v>3</v>
      </c>
      <c r="I9" s="39">
        <v>-1.0416666666666572</v>
      </c>
      <c r="J9" s="40">
        <v>5</v>
      </c>
    </row>
    <row r="10" spans="1:10" ht="12.75">
      <c r="A10" s="7">
        <v>2</v>
      </c>
      <c r="B10" s="13" t="s">
        <v>52</v>
      </c>
      <c r="C10" s="7">
        <v>22</v>
      </c>
      <c r="D10" s="38">
        <v>46.875</v>
      </c>
      <c r="E10" s="43">
        <v>6</v>
      </c>
      <c r="F10" s="9">
        <v>21</v>
      </c>
      <c r="G10" s="38">
        <v>41.666666666666664</v>
      </c>
      <c r="H10" s="8">
        <v>6</v>
      </c>
      <c r="I10" s="39">
        <v>-11.458333333333343</v>
      </c>
      <c r="J10" s="40">
        <v>6</v>
      </c>
    </row>
    <row r="11" spans="1:10" ht="12.75">
      <c r="A11" s="7">
        <v>22</v>
      </c>
      <c r="B11" s="13" t="s">
        <v>53</v>
      </c>
      <c r="C11" s="7">
        <v>2</v>
      </c>
      <c r="D11" s="38">
        <v>53.125</v>
      </c>
      <c r="E11" s="43">
        <v>3</v>
      </c>
      <c r="F11" s="9">
        <v>1</v>
      </c>
      <c r="G11" s="38">
        <v>30.208333333333332</v>
      </c>
      <c r="H11" s="8">
        <v>8</v>
      </c>
      <c r="I11" s="39">
        <v>-16.66666666666667</v>
      </c>
      <c r="J11" s="40">
        <v>7</v>
      </c>
    </row>
    <row r="12" spans="1:10" ht="12.75">
      <c r="A12" s="7">
        <v>3</v>
      </c>
      <c r="B12" s="13" t="s">
        <v>73</v>
      </c>
      <c r="C12" s="7">
        <v>23</v>
      </c>
      <c r="D12" s="38">
        <v>44.791666666666664</v>
      </c>
      <c r="E12" s="8">
        <v>7</v>
      </c>
      <c r="F12" s="9">
        <v>24</v>
      </c>
      <c r="G12" s="38">
        <v>35.416666666666664</v>
      </c>
      <c r="H12" s="8">
        <v>7</v>
      </c>
      <c r="I12" s="39">
        <v>-19.79166666666667</v>
      </c>
      <c r="J12" s="40">
        <v>8</v>
      </c>
    </row>
    <row r="13" spans="1:10" ht="13.5" thickBot="1">
      <c r="A13" s="118"/>
      <c r="B13" s="119"/>
      <c r="C13" s="123"/>
      <c r="D13" s="120"/>
      <c r="E13" s="123"/>
      <c r="F13" s="124"/>
      <c r="G13" s="120"/>
      <c r="H13" s="125"/>
      <c r="I13" s="121"/>
      <c r="J13" s="122"/>
    </row>
  </sheetData>
  <sheetProtection/>
  <mergeCells count="4">
    <mergeCell ref="A3:B3"/>
    <mergeCell ref="C3:E3"/>
    <mergeCell ref="F3:H3"/>
    <mergeCell ref="I3:J3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zoomScale="85" zoomScaleNormal="85" zoomScalePageLayoutView="0" workbookViewId="0" topLeftCell="A1">
      <selection activeCell="A23" sqref="A23"/>
    </sheetView>
  </sheetViews>
  <sheetFormatPr defaultColWidth="9.140625" defaultRowHeight="12.75"/>
  <cols>
    <col min="1" max="1" width="9.57421875" style="32" customWidth="1"/>
    <col min="2" max="2" width="16.28125" style="0" customWidth="1"/>
    <col min="3" max="3" width="14.421875" style="32" customWidth="1"/>
    <col min="4" max="4" width="9.421875" style="32" customWidth="1"/>
    <col min="5" max="5" width="3.28125" style="0" customWidth="1"/>
    <col min="6" max="6" width="9.57421875" style="32" customWidth="1"/>
    <col min="7" max="7" width="16.28125" style="0" customWidth="1"/>
    <col min="8" max="8" width="14.421875" style="32" customWidth="1"/>
    <col min="9" max="9" width="9.421875" style="32" customWidth="1"/>
  </cols>
  <sheetData>
    <row r="1" ht="18">
      <c r="A1" s="92" t="str">
        <f>"ŽEBŘÍČEK - Průběžné pořadí po "&amp;prihlaseni!D1&amp;". kole"</f>
        <v>ŽEBŘÍČEK - Průběžné pořadí po 1. kole</v>
      </c>
    </row>
    <row r="2" spans="7:9" ht="12.75">
      <c r="G2" s="126"/>
      <c r="I2" s="93"/>
    </row>
    <row r="3" spans="1:10" ht="12.75">
      <c r="A3" s="46" t="s">
        <v>20</v>
      </c>
      <c r="B3" s="45" t="s">
        <v>17</v>
      </c>
      <c r="C3" s="46" t="s">
        <v>18</v>
      </c>
      <c r="D3" s="46" t="s">
        <v>19</v>
      </c>
      <c r="G3" s="126"/>
      <c r="I3" s="93"/>
      <c r="J3" s="78"/>
    </row>
    <row r="4" spans="1:10" ht="12.75">
      <c r="A4" s="32">
        <v>1</v>
      </c>
      <c r="B4" s="126" t="s">
        <v>58</v>
      </c>
      <c r="C4" s="32">
        <v>1</v>
      </c>
      <c r="D4" s="93">
        <v>129.16666666666669</v>
      </c>
      <c r="E4" s="32"/>
      <c r="G4" s="126"/>
      <c r="I4" s="93"/>
      <c r="J4" s="99"/>
    </row>
    <row r="5" spans="1:10" ht="12.75">
      <c r="A5" s="32">
        <v>1</v>
      </c>
      <c r="B5" s="126" t="s">
        <v>59</v>
      </c>
      <c r="C5" s="32">
        <v>1</v>
      </c>
      <c r="D5" s="93">
        <v>129.16666666666669</v>
      </c>
      <c r="E5" s="32"/>
      <c r="G5" s="126"/>
      <c r="I5" s="93"/>
      <c r="J5" s="99"/>
    </row>
    <row r="6" spans="1:11" ht="12.75">
      <c r="A6" s="32">
        <v>3</v>
      </c>
      <c r="B6" s="126" t="s">
        <v>55</v>
      </c>
      <c r="C6" s="32">
        <v>1</v>
      </c>
      <c r="D6" s="93">
        <v>115.625</v>
      </c>
      <c r="E6" s="32"/>
      <c r="G6" s="126"/>
      <c r="I6" s="93"/>
      <c r="J6" s="99"/>
      <c r="K6" s="95"/>
    </row>
    <row r="7" spans="1:10" ht="12.75">
      <c r="A7" s="32">
        <v>3</v>
      </c>
      <c r="B7" s="126" t="s">
        <v>38</v>
      </c>
      <c r="C7" s="32">
        <v>1</v>
      </c>
      <c r="D7" s="93">
        <v>115.625</v>
      </c>
      <c r="E7" s="32"/>
      <c r="G7" s="126"/>
      <c r="I7" s="93"/>
      <c r="J7" s="32"/>
    </row>
    <row r="8" spans="1:10" ht="12.75">
      <c r="A8" s="32">
        <v>5</v>
      </c>
      <c r="B8" s="126" t="s">
        <v>56</v>
      </c>
      <c r="C8" s="32">
        <v>1</v>
      </c>
      <c r="D8" s="93">
        <v>102.08333333333334</v>
      </c>
      <c r="E8" s="32"/>
      <c r="G8" s="126"/>
      <c r="I8" s="93"/>
      <c r="J8" s="32"/>
    </row>
    <row r="9" spans="1:11" ht="12.75">
      <c r="A9" s="32">
        <v>5</v>
      </c>
      <c r="B9" s="126" t="s">
        <v>61</v>
      </c>
      <c r="C9" s="32">
        <v>1</v>
      </c>
      <c r="D9" s="93">
        <v>102.08333333333334</v>
      </c>
      <c r="E9" s="32"/>
      <c r="G9" s="126"/>
      <c r="I9" s="93"/>
      <c r="J9" s="32"/>
      <c r="K9" s="95"/>
    </row>
    <row r="10" spans="1:10" ht="12.75">
      <c r="A10" s="32">
        <v>5</v>
      </c>
      <c r="B10" s="126" t="s">
        <v>63</v>
      </c>
      <c r="C10" s="32">
        <v>1</v>
      </c>
      <c r="D10" s="93">
        <v>102.08333333333334</v>
      </c>
      <c r="E10" s="32"/>
      <c r="G10" s="126"/>
      <c r="I10" s="93"/>
      <c r="J10" s="32"/>
    </row>
    <row r="11" spans="1:10" ht="12.75">
      <c r="A11" s="32">
        <v>5</v>
      </c>
      <c r="B11" s="126" t="s">
        <v>64</v>
      </c>
      <c r="C11" s="32">
        <v>1</v>
      </c>
      <c r="D11" s="93">
        <v>102.08333333333334</v>
      </c>
      <c r="E11" s="32"/>
      <c r="G11" s="126"/>
      <c r="I11" s="93"/>
      <c r="J11" s="32"/>
    </row>
    <row r="12" spans="1:10" ht="12.75">
      <c r="A12" s="32">
        <v>9</v>
      </c>
      <c r="B12" s="126" t="s">
        <v>54</v>
      </c>
      <c r="C12" s="32">
        <v>1</v>
      </c>
      <c r="D12" s="93">
        <v>98.95833333333334</v>
      </c>
      <c r="E12" s="32"/>
      <c r="G12" s="126"/>
      <c r="I12" s="93"/>
      <c r="J12" s="32"/>
    </row>
    <row r="13" spans="1:10" ht="12.75">
      <c r="A13" s="32">
        <v>9</v>
      </c>
      <c r="B13" s="126" t="s">
        <v>62</v>
      </c>
      <c r="C13" s="32">
        <v>1</v>
      </c>
      <c r="D13" s="93">
        <v>98.95833333333334</v>
      </c>
      <c r="E13" s="32"/>
      <c r="G13" s="126"/>
      <c r="I13" s="93"/>
      <c r="J13" s="32"/>
    </row>
    <row r="14" spans="1:10" ht="12.75">
      <c r="A14" s="32">
        <v>11</v>
      </c>
      <c r="B14" s="126" t="s">
        <v>51</v>
      </c>
      <c r="C14" s="32">
        <v>1</v>
      </c>
      <c r="D14" s="93">
        <v>88.54166666666666</v>
      </c>
      <c r="E14" s="32"/>
      <c r="G14" s="126"/>
      <c r="I14" s="93"/>
      <c r="J14" s="32"/>
    </row>
    <row r="15" spans="1:10" ht="12.75">
      <c r="A15" s="32">
        <v>11</v>
      </c>
      <c r="B15" s="126" t="s">
        <v>50</v>
      </c>
      <c r="C15" s="32">
        <v>1</v>
      </c>
      <c r="D15" s="93">
        <v>88.54166666666666</v>
      </c>
      <c r="E15" s="32"/>
      <c r="G15" s="126"/>
      <c r="I15" s="93"/>
      <c r="J15" s="32"/>
    </row>
    <row r="16" spans="1:10" ht="12.75">
      <c r="A16" s="32">
        <v>13</v>
      </c>
      <c r="B16" s="126" t="s">
        <v>48</v>
      </c>
      <c r="C16" s="32">
        <v>1</v>
      </c>
      <c r="D16" s="93">
        <v>83.33333333333333</v>
      </c>
      <c r="E16" s="32"/>
      <c r="G16" s="126"/>
      <c r="I16" s="93"/>
      <c r="J16" s="32"/>
    </row>
    <row r="17" spans="1:10" ht="12.75">
      <c r="A17" s="32">
        <v>13</v>
      </c>
      <c r="B17" s="126" t="s">
        <v>49</v>
      </c>
      <c r="C17" s="32">
        <v>1</v>
      </c>
      <c r="D17" s="93">
        <v>83.33333333333333</v>
      </c>
      <c r="E17" s="32"/>
      <c r="G17" s="126"/>
      <c r="I17" s="93"/>
      <c r="J17" s="32"/>
    </row>
    <row r="18" spans="1:10" ht="12.75">
      <c r="A18" s="32">
        <v>15</v>
      </c>
      <c r="B18" s="126" t="s">
        <v>60</v>
      </c>
      <c r="C18" s="32">
        <v>1</v>
      </c>
      <c r="D18" s="93">
        <v>80.20833333333333</v>
      </c>
      <c r="E18" s="32"/>
      <c r="G18" s="126"/>
      <c r="I18" s="93"/>
      <c r="J18" s="32"/>
    </row>
    <row r="19" spans="1:10" ht="12.75">
      <c r="A19" s="32">
        <v>15</v>
      </c>
      <c r="B19" s="126" t="s">
        <v>72</v>
      </c>
      <c r="C19" s="32">
        <v>1</v>
      </c>
      <c r="D19" s="93">
        <v>80.20833333333333</v>
      </c>
      <c r="E19" s="32"/>
      <c r="G19" s="126"/>
      <c r="I19" s="93"/>
      <c r="J19" s="32"/>
    </row>
    <row r="20" ht="12.75">
      <c r="D20" s="93"/>
    </row>
    <row r="21" ht="12.75">
      <c r="D21" s="93"/>
    </row>
    <row r="22" ht="12.75">
      <c r="D22" s="93"/>
    </row>
    <row r="23" spans="4:9" ht="12.75">
      <c r="D23" s="93"/>
      <c r="I23" s="93"/>
    </row>
    <row r="24" spans="4:9" ht="12.75">
      <c r="D24" s="93"/>
      <c r="I24" s="93"/>
    </row>
    <row r="25" ht="12.75">
      <c r="I25" s="93"/>
    </row>
    <row r="26" ht="12.75">
      <c r="I26" s="93"/>
    </row>
    <row r="27" ht="12.75">
      <c r="I27" s="93"/>
    </row>
    <row r="28" ht="12.75">
      <c r="I28" s="93"/>
    </row>
    <row r="29" ht="12.75">
      <c r="I29" s="93"/>
    </row>
    <row r="30" spans="7:9" ht="12.75">
      <c r="G30" s="26"/>
      <c r="I30" s="95"/>
    </row>
    <row r="31" ht="12.75">
      <c r="I31" s="93"/>
    </row>
    <row r="32" ht="12.75">
      <c r="I32" s="93"/>
    </row>
    <row r="33" ht="12.75">
      <c r="I33" s="93"/>
    </row>
    <row r="34" ht="12.75">
      <c r="I34" s="93"/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 Kafka</cp:lastModifiedBy>
  <dcterms:created xsi:type="dcterms:W3CDTF">2010-09-21T23:16:45Z</dcterms:created>
  <dcterms:modified xsi:type="dcterms:W3CDTF">2015-10-07T13:05:22Z</dcterms:modified>
  <cp:category/>
  <cp:version/>
  <cp:contentType/>
  <cp:contentStatus/>
</cp:coreProperties>
</file>